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555" yWindow="1530" windowWidth="12795" windowHeight="5625" tabRatio="526" activeTab="1"/>
  </bookViews>
  <sheets>
    <sheet name="Cover" sheetId="1" r:id="rId1"/>
    <sheet name="Product_test_spec" sheetId="2" r:id="rId2"/>
    <sheet name="HELP" sheetId="3" r:id="rId3"/>
  </sheets>
  <definedNames>
    <definedName name="_xlnm._FilterDatabase" localSheetId="1" hidden="1">Product_test_spec!$A$16:$N$281</definedName>
    <definedName name="Excel_BuiltIn__FilterDatabase" localSheetId="1">Product_test_spec!$A$16:$M$239</definedName>
  </definedNames>
  <calcPr calcId="145621"/>
</workbook>
</file>

<file path=xl/calcChain.xml><?xml version="1.0" encoding="utf-8"?>
<calcChain xmlns="http://schemas.openxmlformats.org/spreadsheetml/2006/main">
  <c r="D8" i="2" l="1"/>
  <c r="D7" i="2"/>
  <c r="D6" i="2"/>
  <c r="D5" i="2"/>
  <c r="D4" i="2"/>
  <c r="D3" i="2"/>
  <c r="C8" i="2"/>
  <c r="C7" i="2"/>
  <c r="C6" i="2"/>
  <c r="C5" i="2"/>
  <c r="C4" i="2"/>
  <c r="C3" i="2"/>
  <c r="C9" i="2" l="1"/>
  <c r="D9" i="2"/>
</calcChain>
</file>

<file path=xl/comments1.xml><?xml version="1.0" encoding="utf-8"?>
<comments xmlns="http://schemas.openxmlformats.org/spreadsheetml/2006/main">
  <authors>
    <author>Lakkimsetti, Subash</author>
    <author/>
  </authors>
  <commentList>
    <comment ref="J20" authorId="0">
      <text>
        <r>
          <rPr>
            <b/>
            <sz val="9"/>
            <color indexed="81"/>
            <rFont val="Tahoma"/>
            <family val="2"/>
          </rPr>
          <t>----------------------------------------------------------------------------------------------------------
Power Rail   | Addr | Bus        [%] | Shunt      | Current    | Power      |
----------------------------------------------------------------------------------------------------------
DDR_CPU      | 0x42 | 1351.88 mV [=] |  3933.5 uV |   393.4 mA |   531.8 mW |
DDR_MEM      | 0x4A | 1351.50 mV [=] |  2608.8 uV |   260.9 mA |   352.6 mW |
VDDS18V      | 0x46 | 1814.50 mV [=] |  1224.5 uV |   122.5 mA |   222.2 mW |
VUSB_3V3     | 0x45 | 3288.00 mV [=] |    17.8 uV |     1.8 mA |     5.8 mW |
VDD_CORE     | 0x48 |  989.25 mV [=] |  5399.8 uV |   540.0 mA |   534.2 mW |
VDD_DSPEVE   | 0x40 | 1056.25 mV [=] |    32.5 uV |     3.2 mA |     3.4 mW |
VDD_GPU      | 0x44 | 1067.75 mV [=] |  1909.8 uV |   191.0 mA |   203.9 mW |
VDD_IVA      | 0x49 | 1088.62 mV [=] |   149.0 uV |    14.9 mA |    16.2 mW |
VDD_MPU      | 0x41 |  994.75 mV [-] |  2064.5 uV |   206.4 mA |   205.3 mW |
VDD_SHV      | 0x47 | 3270.88 mV [=] |   396.8 uV |    39.7 mA |   129.8 mW |
VDDA_1V8_PHY | 0x4B | 1801.50 mV [=] |   801.2 uV |    80.1 mA |   144.3 mW |
VDDA_1V8_PLL | 0x43 | 1793.38 mV [=] |   317.2 uV |    31.7 mA |    56.9 mW |
----------------------------------------------------------------------------------------------------------
Total        |                                    |  1885.5 mA |  2406.5 mW |
----------------------------------------------------------------------------------------------------------</t>
        </r>
      </text>
    </comment>
    <comment ref="K20" authorId="0">
      <text>
        <r>
          <rPr>
            <b/>
            <sz val="9"/>
            <color indexed="81"/>
            <rFont val="Tahoma"/>
            <family val="2"/>
          </rPr>
          <t>-------------------------------------------------------------------------------------------------------
Power Rail   | Addr | Bus        [%] | Shunt      | Current    | Power      |
-------------------------------------------------------------------------------------------------------
EVM_VDD_DDR  | 0x4B | 1358.60 mV [=] |  3032.8 uV |   303.3 mA |   412.4 mW |
EVM_1V8      | 0x49 | 1811.22 mV [=] |    63.5 uV |     6.3 mA |    11.5 mW |
VDD_1V8      | 0x48 | 1810.70 mV [=] |   803.2 uV |    80.3 mA |   145.4 mW |
SMPS1_IN     | 0x40 | 3279.16 mV [=] |   607.1 uV |   121.4 mA |   398.1 mW |
SMPS2_IN     | 0x41 | 3280.56 mV [=] |  2420.1 uV |   242.0 mA |   793.9 mW |
SMPS3_IN     | 0x42 | 3280.78 mV [=] |   655.6 uV |    65.6 mA |   215.1 mW |
SMPS4_IN     | 0x43 | 3279.64 mV [=] |   536.2 uV |    53.6 mA |   175.9 mW |
SMPS5_IN     | 0x44 | 3280.06 mV [=] |  2394.7 uV |   239.5 mA |   785.5 mW |
VDD_CORE     | 0x47 | 1122.59 mV [+] |  5649.2 uV |   564.9 mA |   634.2 mW |
VDD_GPU      | 0x46 | 1047.99 mV [=] |  1666.9 uV |   166.7 mA |   174.8 mW |
VDD_MPU      | 0x45 | 1079.21 mV [=] |  2539.4 uV |   253.9 mA |   274.7 mW |
-------------------------------------------------------------------------------------------------------
Total        |                                    |  2097.6 mA |  4021.4 mW |
-------------------------------------------------------------------------------------------------------</t>
        </r>
      </text>
    </comment>
    <comment ref="B48" authorId="1">
      <text>
        <r>
          <rPr>
            <sz val="12"/>
            <rFont val="Arial"/>
            <family val="2"/>
          </rPr>
          <t xml:space="preserve">Revist again. Same as test case ID 63
</t>
        </r>
      </text>
    </comment>
    <comment ref="J113" authorId="0">
      <text>
        <r>
          <rPr>
            <b/>
            <sz val="9"/>
            <color indexed="81"/>
            <rFont val="Tahoma"/>
            <family val="2"/>
          </rPr>
          <t>Lakkimsetti, Subash:</t>
        </r>
        <r>
          <rPr>
            <sz val="9"/>
            <color indexed="81"/>
            <rFont val="Tahoma"/>
            <family val="2"/>
          </rPr>
          <t xml:space="preserve">
----------------------------------------------------------------------------------------------------------
Power Rail   | Addr | Bus        [%] | Shunt      | Current    | Power      |
----------------------------------------------------------------------------------------------------------
DDR_CPU      | 0x42 | 1352.12 mV [=] |  4337.9 uV |   433.8 mA |   586.6 mW |
DDR_MEM      | 0x4A | 1352.00 mV [=] |  3684.6 uV |   368.5 mA |   498.1 mW |
VDDS18V      | 0x46 | 1814.59 mV [=] |  1216.5 uV |   121.6 mA |   220.7 mW |
VUSB_3V3     | 0x45 | 3288.06 mV [=] |    17.4 uV |     1.7 mA |     5.7 mW |
VDD_CORE     | 0x48 |  990.31 mV [=] |  5828.6 uV |   582.9 mA |   577.3 mW |
VDD_DSPEVE   | 0x40 | 1056.21 mV [=] |    34.5 uV |     3.5 mA |     3.6 mW |
VDD_GPU      | 0x44 | 1072.21 mV [=] |  3421.2 uV |   342.1 mA |   368.0 mW |
VDD_IVA      | 0x49 | 1091.89 mV [=] |   546.8 uV |    54.7 mA |    59.9 mW |
VDD_MPU      | 0x41 |  996.75 mV [-] |  3036.7 uV |   303.7 mA |   302.8 mW |
VDD_SHV      | 0x47 | 3269.85 mV [=] |   601.2 uV |    60.1 mA |   196.6 mW |
VDDA_1V8_PHY | 0x4B | 1801.04 mV [=] |   799.0 uV |    79.9 mA |   143.9 mW |
VDDA_1V8_PLL | 0x43 | 1792.80 mV [=] |   325.4 uV |    32.5 mA |    58.3 mW |
----------------------------------------------------------------------------------------------------------
Total        |                                    |  2385.0 mA |  3021.6 mW |
----------------------------------------------------------------------------------------------------------
</t>
        </r>
      </text>
    </comment>
    <comment ref="K113" authorId="0">
      <text>
        <r>
          <rPr>
            <b/>
            <sz val="9"/>
            <color indexed="81"/>
            <rFont val="Tahoma"/>
            <family val="2"/>
          </rPr>
          <t>Lakkimsetti, Subash:</t>
        </r>
        <r>
          <rPr>
            <sz val="9"/>
            <color indexed="81"/>
            <rFont val="Tahoma"/>
            <family val="2"/>
          </rPr>
          <t xml:space="preserve">
-------------------------------------------------------------------------------------------------------
Power Rail   | Addr | Bus        [%] | Shunt      | Current    | Power      |
-------------------------------------------------------------------------------------------------------
EVM_VDD_DDR  | 0x4B | 1363.88 mV [=] |  5058.2 uV |   505.8 mA |   689.7 mW |
EVM_1V8      | 0x49 | 1811.38 mV [=] |    72.5 uV |     7.2 mA |    13.1 mW |
VDD_1V8      | 0x48 | 1811.00 mV [=] |   963.5 uV |    96.3 mA |   174.5 mW |
SMPS1_IN     | 0x40 | 3279.38 mV [=] |   706.8 uV |   141.3 mA |   463.6 mW |
SMPS2_IN     | 0x41 | 3280.50 mV [=] |  2602.0 uV |   260.2 mA |   853.6 mW |
SMPS3_IN     | 0x42 | 3280.38 mV [=] |  1263.2 uV |   126.3 mA |   414.4 mW |
SMPS4_IN     | 0x43 | 3279.25 mV [=] |   604.0 uV |    60.4 mA |   198.1 mW |
SMPS5_IN     | 0x44 | 3279.25 mV [=] |  3456.2 uV |   345.6 mA |  1133.4 mW |
VDD_CORE     | 0x47 | 1123.50 mV [+] |  6143.0 uV |   614.3 mA |   690.2 mW |
VDD_GPU      | 0x46 | 1051.25 mV [=] |  2608.0 uV |   260.8 mA |   274.7 mW |
VDD_MPU      | 0x45 | 1079.12 mV [=] |  1382.0 uV |   138.2 mA |   149.2 mW |
-------------------------------------------------------------------------------------------------------
Total        |                                    |  2556.6 mA |  5054.4 mW |
-------------------------------------------------------------------------------------------------------</t>
        </r>
      </text>
    </comment>
    <comment ref="M139" authorId="1">
      <text>
        <r>
          <rPr>
            <sz val="11"/>
            <color indexed="63"/>
            <rFont val="Calibri"/>
            <family val="2"/>
          </rPr>
          <t>Used ltp-ddt test</t>
        </r>
      </text>
    </comment>
    <comment ref="M140" authorId="1">
      <text>
        <r>
          <rPr>
            <sz val="11"/>
            <color indexed="63"/>
            <rFont val="Calibri"/>
            <family val="2"/>
          </rPr>
          <t>Used ltp-ddt test</t>
        </r>
      </text>
    </comment>
    <comment ref="J196" authorId="0">
      <text>
        <r>
          <rPr>
            <sz val="9"/>
            <color indexed="81"/>
            <rFont val="Tahoma"/>
            <family val="2"/>
          </rPr>
          <t>----------------------------------------------------------------------------------------------------------
Power Rail   | Addr | Bus        [%] | Shunt      | Current    | Power      |
----------------------------------------------------------------------------------------------------------
DDR_CPU      | 0x42 | 1352.36 mV [=] |  4412.2 uV |   441.2 mA |   596.7 mW |
DDR_MEM      | 0x4A | 1352.04 mV [=] |  4092.8 uV |   409.3 mA |   553.3 mW |
VDDS18V      | 0x46 | 1814.53 mV [=] |  1244.0 uV |   124.4 mA |   225.7 mW |
VUSB_3V3     | 0x45 | 3288.11 mV [=] |    17.4 uV |     1.7 mA |     5.7 mW ----------------------------------------------------------------------------------------------------------
Power Rail   | Addr | Bus        [%] | Shunt      | Current    | Power      |
----------------------------------------------------------------------------------------------------------
DDR_CPU      | 0x42 | 1353.00 mV [=] |  4468.5 uV |   446.9 mA |   604.7 mW |
DDR_MEM      | 0x4A | 1351.88 mV [=] |  4935.2 uV |   493.5 mA |   667.1 mW |
VDDS18V      | 0x46 | 1815.25 mV [=] |  1355.8 uV |   135.6 mA |   246.1 mW |
VUSB_3V3     | 0x45 | 3288.00 mV [=] |    18.5 uV |     1.9 mA |     6.1 mW |
VDD_CORE     | 0x48 |  991.75 mV [=] |  6049.0 uV |   604.9 mA |   599.9 mW |
VDD_DSPEVE   | 0x40 | 1056.50 mV [=] |    42.8 uV |     4.3 mA |     4.5 mW |
VDD_GPU      | 0x44 | 1085.62 mV [=] |  7539.0 uV |   753.9 mA |   818.5 mW |
VDD_IVA      | 0x49 | 1089.12 mV [=] |   175.0 uV |    17.5 mA |    19.1 mW |
VDD_MPU      | 0x41 | 1100.62 mV [-] |  4418.2 uV |   441.8 mA |   486.9 mW |
VDD_SHV      | 0x47 | 3269.62 mV [=] |   747.0 uV |    74.7 mA |   244.2 mW |
VDDA_1V8_PHY | 0x4B | 1801.00 mV [=] |   802.0 uV |    80.2 mA |   144.4 mW |
VDDA_1V8_PLL | 0x43 | 1792.75 mV [=] |   320.8 uV |    32.1 mA |    57.5 mW |
----------------------------------------------------------------------------------------------------------
Total        |                                    |  3087.2 mA |  3899.0 mW |
----------------------------------------------------------------------------------------------------------</t>
        </r>
      </text>
    </comment>
    <comment ref="K196" authorId="0">
      <text>
        <r>
          <rPr>
            <sz val="9"/>
            <color indexed="81"/>
            <rFont val="Tahoma"/>
            <family val="2"/>
          </rPr>
          <t>-------------------------------------------------------------------------------------------------------
Power Rail   | Addr | Bus        [%] | Shunt      | Current    | Power      |
-------------------------------------------------------------------------------------------------------
EVM_VDD_DDR  | 0x4B | 1361.47 mV [=] |  4461.1 uV |   446.1 mA |   607.8 mW |
EVM_1V8      | 0x49 | 1811.54 mV [=] |    74.6 uV |     7.5 mA |    13.5 mW |
VDD_1V8      | 0x48 | 1811.00 mV [=] |   947.4 uV |    94.7 mA |   171.6 mW |
SMPS1_IN     | 0x40 | 3279.22 mV [=] |   569.5 uV |   113.9 mA |   373.4 mW |
SMPS2_IN     | 0x41 | 3280.47 mV [=] |  2587.4 uV |   258.7 mA |   848.8 mW |
SMPS3_IN     | 0x42 | 3280.36 mV [=] |  1568.0 uV |   156.8 mA |   514.3 mW |
SMPS4_IN     | 0x43 | 3279.65 mV [=] |   617.0 uV |    61.7 mA |   202.3 mW |
SMPS5_IN     | 0x44 | 3279.97 mV [=] |  3169.0 uV |   316.9 mA |  1039.4 mW |
VDD_CORE     | 0x47 | 1123.16 mV [+] |  6059.1 uV |   605.9 mA |   680.5 mW |
VDD_GPU      | 0x46 | 1054.40 mV [=] |  4279.4 uV |   427.9 mA |   451.2 mW |
VDD_MPU      | 0x45 | 1056.01 mV [=] |  2519.4 uV |   251.9 mA |   268.2 mW |
-------------------------------------------------------------------------------------------------------
Total        |                                    |  2742.1 mA |  5171.2 mW |
-------------------------------------------------------------------------------------------------------</t>
        </r>
      </text>
    </comment>
    <comment ref="J234" authorId="0">
      <text>
        <r>
          <rPr>
            <b/>
            <sz val="9"/>
            <color indexed="81"/>
            <rFont val="Tahoma"/>
            <family val="2"/>
          </rPr>
          <t>Lakkimsetti, Subash:</t>
        </r>
        <r>
          <rPr>
            <sz val="9"/>
            <color indexed="81"/>
            <rFont val="Tahoma"/>
            <family val="2"/>
          </rPr>
          <t xml:space="preserve">
----------------------------------------------------------------------------------------------------------
Power Rail   | Addr | Bus        [%] | Shunt      | Current    | Power      |
----------------------------------------------------------------------------------------------------------
DDR_CPU      | 0x42 | 1351.62 mV [=] |  3506.8 uV |   350.7 mA |   474.0 mW |
DDR_MEM      | 0x4A | 1351.75 mV [=] |  1981.0 uV |   198.1 mA |   267.8 mW |
VDDS18V      | 0x46 | 1813.75 mV [=] |  1018.2 uV |   101.8 mA |   184.7 mW |
VUSB_3V3     | 0x45 | 3288.00 mV [=] |    17.2 uV |     1.7 mA |     5.7 mW |
VDD_CORE     | 0x48 |  989.00 mV [=] |  5365.0 uV |   536.5 mA |   530.6 mW |
VDD_DSPEVE   | 0x40 | 1056.00 mV [=] |    32.0 uV |     3.2 mA |     3.4 mW |
VDD_GPU      | 0x44 | 1067.88 mV [=] |  1887.5 uV |   188.8 mA |   201.6 mW |
VDD_IVA      | 0x49 | 1088.62 mV [=] |   146.5 uV |    14.7 mA |    15.9 mW |
VDD_MPU      | 0x41 |  994.62 mV [-] |  1838.5 uV |   183.8 mA |   182.9 mW |
VDD_SHV      | 0x47 | 3270.62 mV [=] |   590.5 uV |    59.0 mA |   193.1 mW |
VDDA_1V8_PHY | 0x4B | 1801.12 mV [=] |   799.8 uV |    80.0 mA |   144.0 mW |
VDDA_1V8_PLL | 0x43 | 1793.12 mV [=] |   316.8 uV |    31.7 mA |    56.8 mW |
----------------------------------------------------------------------------------------------------------
Total        |                                    |  1750.0 mA |  2260.4 mW |
----------------------------------------------------------------------------------------------------------</t>
        </r>
      </text>
    </comment>
    <comment ref="K234" authorId="0">
      <text>
        <r>
          <rPr>
            <b/>
            <sz val="9"/>
            <color indexed="81"/>
            <rFont val="Tahoma"/>
            <family val="2"/>
          </rPr>
          <t>Lakkimsetti, Subash:</t>
        </r>
        <r>
          <rPr>
            <sz val="9"/>
            <color indexed="81"/>
            <rFont val="Tahoma"/>
            <family val="2"/>
          </rPr>
          <t xml:space="preserve">
-------------------------------------------------------------------------------------------------------
Power Rail   | Addr | Bus        [%] | Shunt      | Current    | Power      |
-------------------------------------------------------------------------------------------------------
EVM_VDD_DDR  | 0x4B | 1356.75 mV [=] |  2165.8 uV |   216.6 mA |   293.8 mW |
EVM_1V8      | 0x49 | 1811.25 mV [=] |    61.0 uV |     6.1 mA |    11.0 mW |
VDD_1V8      | 0x48 | 1810.38 mV [=] |   745.8 uV |    74.6 mA |   135.0 mW |
SMPS1_IN     | 0x40 | 3279.25 mV [=] |   201.8 uV |    40.4 mA |   132.3 mW |
SMPS2_IN     | 0x41 | 3280.88 mV [=] |  2317.5 uV |   231.8 mA |   760.3 mW |
SMPS3_IN     | 0x42 | 3280.50 mV [=] |   536.0 uV |    53.6 mA |   175.8 mW |
SMPS4_IN     | 0x43 | 3280.00 mV [=] |   500.5 uV |    50.0 mA |   164.2 mW |
SMPS5_IN     | 0x44 | 3280.12 mV [=] |  1828.8 uV |   182.9 mA |   599.9 mW |
VDD_CORE     | 0x47 | 1122.50 mV [+] |  5504.5 uV |   550.5 mA |   617.9 mW |
VDD_GPU      | 0x46 | 1047.62 mV [=] |  1409.0 uV |   140.9 mA |   147.6 mW |
VDD_MPU      | 0x45 |  996.12 mV [-] |   961.2 uV |    96.1 mA |    95.8 mW |
-------------------------------------------------------------------------------------------------------
Total        |                                    |  1643.4 mA |  3133.7 mW |
-------------------------------------------------------------------------------------------------------</t>
        </r>
      </text>
    </comment>
  </commentList>
</comments>
</file>

<file path=xl/sharedStrings.xml><?xml version="1.0" encoding="utf-8"?>
<sst xmlns="http://schemas.openxmlformats.org/spreadsheetml/2006/main" count="2103" uniqueCount="890">
  <si>
    <t>Domain</t>
  </si>
  <si>
    <t>Status</t>
  </si>
  <si>
    <t>MM_AUDIO_PLAYBACK</t>
  </si>
  <si>
    <t>BOOT</t>
  </si>
  <si>
    <t>MM_AUDIO_RECORD</t>
  </si>
  <si>
    <t>POWER</t>
  </si>
  <si>
    <t>MM_H264_ENC</t>
  </si>
  <si>
    <t>MM_SYSTEM_SOUND</t>
  </si>
  <si>
    <t>SECURITY</t>
  </si>
  <si>
    <t>MM_MPEG4</t>
  </si>
  <si>
    <t>THERMAL</t>
  </si>
  <si>
    <t>HD_RADIO</t>
  </si>
  <si>
    <t>MM_MPEG2</t>
  </si>
  <si>
    <t>QSPI</t>
  </si>
  <si>
    <t>MM_H264_DEC</t>
  </si>
  <si>
    <t>EMMC</t>
  </si>
  <si>
    <t>COMBO</t>
  </si>
  <si>
    <t>MM_VPE</t>
  </si>
  <si>
    <t xml:space="preserve"> </t>
  </si>
  <si>
    <t>HDMI_AUDIO</t>
  </si>
  <si>
    <t>HDMI_VIDEO</t>
  </si>
  <si>
    <t>DISP_TOUCH</t>
  </si>
  <si>
    <t>USB_MASS_STORAGE</t>
  </si>
  <si>
    <t>USB_INTERFACE</t>
  </si>
  <si>
    <t>CON_WLAN</t>
  </si>
  <si>
    <t>CON_LAN</t>
  </si>
  <si>
    <t>GRA_UI</t>
  </si>
  <si>
    <t>GRA_BENCHMARKS</t>
  </si>
  <si>
    <t>CAMERA_PREVIEW</t>
  </si>
  <si>
    <t>Category</t>
  </si>
  <si>
    <t>Count</t>
  </si>
  <si>
    <t>Test Cases Passed</t>
  </si>
  <si>
    <t>Test Cases Failed</t>
  </si>
  <si>
    <t>Test Cases Blocked</t>
  </si>
  <si>
    <t>Test Cases Unexecuted</t>
  </si>
  <si>
    <t>Total</t>
  </si>
  <si>
    <t>Date:</t>
  </si>
  <si>
    <t>Platform (Optional)</t>
  </si>
  <si>
    <t>Dependent SW Version (Optional)</t>
  </si>
  <si>
    <t>Test Case
Description</t>
  </si>
  <si>
    <t>SC / SR ID</t>
  </si>
  <si>
    <t>Previous Status</t>
  </si>
  <si>
    <t>Release Added</t>
  </si>
  <si>
    <t>Validation Criteria</t>
  </si>
  <si>
    <t xml:space="preserve"> Sample file</t>
  </si>
  <si>
    <t>MULTIMEDIA – AUDIO_PLAYBACK</t>
  </si>
  <si>
    <t>Total Test cases</t>
  </si>
  <si>
    <t>TEST_CASE_ID_MM_AUDIO_PLAYBACK_1</t>
  </si>
  <si>
    <t xml:space="preserve">
1. Play a MP3 audio file (48KHz,Use media player) from SD card connected via SD card reader, Playing through stereo speakers.
2. While playback is in progress, browse Internet (configuration is precompleted)
</t>
  </si>
  <si>
    <t>P</t>
  </si>
  <si>
    <t>Functional</t>
  </si>
  <si>
    <t>6AJ.1.1</t>
  </si>
  <si>
    <t>Audio playback should continue without distortion while Browsing</t>
  </si>
  <si>
    <t xml:space="preserve">http://omapssp.dal.design.ti.com/VOBS/WTSD_MM_Sample_Files/Audio/MP3/MP3/ A_000077_128kbps_48000Hz_MapleLeafRag.mp3 </t>
  </si>
  <si>
    <t>TEST_CASE_ID_MM_AUDIO_PLAYBACK_2</t>
  </si>
  <si>
    <t xml:space="preserve">
1. Play a MP3 audio file (48KHz,128kbps, stereo. Use media player) from eMMC, Playing through stereo speakers.
2. estimate Platform Power Consumption
</t>
  </si>
  <si>
    <t>PPM</t>
  </si>
  <si>
    <t xml:space="preserve">Total Platform Power Consumption:is: 2060.42 mW
</t>
  </si>
  <si>
    <t xml:space="preserve">
1. Connect a head set to “Headset” Jack on the Vayu CPU board.
2. Play an audio file and perform pause/resume operations.</t>
  </si>
  <si>
    <t>Audio shall play in headphone without audible glitches</t>
  </si>
  <si>
    <t>TEST_CASE_ID_MM_AUDIO_PLAYBACK_4</t>
  </si>
  <si>
    <t>Robustness</t>
  </si>
  <si>
    <t>Audio shall play without audible glitches.
The board should not crash at any point during the test.</t>
  </si>
  <si>
    <t xml:space="preserve">http://omapssp.dal.design.ti.com/VOBS/WTSD_MM_Sample_Files/Audio/AAC_HE/AAC/A_000161_44_1KHz_128kbps_AAC_HE.aac </t>
  </si>
  <si>
    <t>TEST_CASE_ID_MM_AUDIO_PLAYBACK_5</t>
  </si>
  <si>
    <t xml:space="preserve">
1. Play a MP3 audio file from eMMC and render it via wired  stereo speakers, till the end.
2. Use media player for playback
3. After the first file is finished play eAAC+ audio file from eMMC and render it via wired  stereo speakers</t>
  </si>
  <si>
    <t xml:space="preserve">Both audio shall play without audible glitches. </t>
  </si>
  <si>
    <t xml:space="preserve">http://omapssp.dal.design.ti.com/VOBS/WTSD_MM_Sample_Files/Audio/AAC_HE/AAC/A_000248_48kHz_320kbps_AAC.aac 
http://omapssp.dal.design.ti.com/VOBS/WTSD_MM_Sample_Files/Audio/MP3/MP3/ A_000077_128kbps_48000Hz_MapleLeafRag.mp3 </t>
  </si>
  <si>
    <t>TEST_CASE_ID_MM_AUDIO_PLAYBACK_6</t>
  </si>
  <si>
    <t xml:space="preserve">
1. Play a MP3 audio file from eMMC and render it via wired  stereo speakers.
2. Use media player for playback
3. Simultaneously open an JPEG image file from SD card using Image_Viewer_Application, 
4. Perform Zoom in/out on the image displayed on primary LCD.</t>
  </si>
  <si>
    <t>Audio should play without audible glitches. Image should be viewed without any image quality loss</t>
  </si>
  <si>
    <t xml:space="preserve">http://omapssp.dal.design.ti.com/VOBS/WTSD_MM_Sample_Files/Audio/MP3/MP3/ A_000077_128kbps_48000Hz_MapleLeafRag.mp3 
http://omapssp.dal.design.ti.com/VOBS/WTSD_MM_Sample_Files/Image/JPEG/JFIF/ I_000288_ice_5160x3872_20MP.jpg  </t>
  </si>
  <si>
    <t>TEST_CASE_ID_MM_AUDIO_PLAYBACK_7</t>
  </si>
  <si>
    <t xml:space="preserve">
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</si>
  <si>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</si>
  <si>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</si>
  <si>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After HDMI cable is plugged, audio is routed to HDMI TV speakers. When unplugged,audio is routed to line out.
The board should not crash and the operation should be successful.</t>
  </si>
  <si>
    <t>TEST_CASE_ID_MM_AUDIO_PLAYBACK_9</t>
  </si>
  <si>
    <t>Audio should play without audible glitches.
The board should not crash and the operation should be successful.</t>
  </si>
  <si>
    <t>TEST_CASE_ID_MM_AUDIO_PLAYBACK_10</t>
  </si>
  <si>
    <t xml:space="preserve">
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</si>
  <si>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</si>
  <si>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</si>
  <si>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 xml:space="preserve">
1. Play an MP3 and AAC audio file sequentially.
2.Perform a 1000 such iterations</t>
  </si>
  <si>
    <t>Both audio should play without audible glitches.
The board should not crash and the operation should be successful.</t>
  </si>
  <si>
    <t xml:space="preserve">http://omapssp.dal.design.ti.com/VOBS/WTSD_MM_Sample_Files/Audio/AAC_HE/AAC/A_000161_44_1KHz_128kbps_AAC_HE.aac 
http://omapssp.dal.design.ti.com/VOBS/WTSD_MM_Sample_Files/Audio/MP3/MP3/ A_000077_128kbps_48000Hz_MapleLeafRag.mp3 </t>
  </si>
  <si>
    <t>TEST_CASE_ID_MM_AUDIO_PLAYBACK_12</t>
  </si>
  <si>
    <t>Resumes from the paused position in &lt; 1sec on respective commands</t>
  </si>
  <si>
    <t>TEST_CASE_ID_MM_AUDIO_PLAYBACK_13</t>
  </si>
  <si>
    <t xml:space="preserve">
1. Play a MP3 audio file from eMMC and render it via wired  stereo speakers.
2. Use media player for playback
3. Perform Seek forward and Seek rewind Operations</t>
  </si>
  <si>
    <t>TEST_CASE_ID_MM_AUDIO_PLAYBACK_14</t>
  </si>
  <si>
    <t xml:space="preserve">
1. Connect Vayu to HDMI TV
2. Play an MP3 audio file for 30 minutes.
3. Perform a 10 such iterations</t>
  </si>
  <si>
    <t>F</t>
  </si>
  <si>
    <t>Audio should play without audible glitches for full 30 mins.
The board should not crash and the operation should be successful.</t>
  </si>
  <si>
    <t xml:space="preserve">http://omapssp.dal.design.ti.com/VOBS/WTSD_MM_Sample_Files/Audio/AAC_HE/AAC/A_000248_48kHz_320kbps_AAC.aac </t>
  </si>
  <si>
    <t>TEST_CASE_ID_MM_AUDIO_PLAYBACK_15</t>
  </si>
  <si>
    <t xml:space="preserve">Perform 1000 sequential activities. Execute one after other.
1. Process corrupt Audio files and headers. Input from a corrupt file of MP3 format. 
2. Process corrupt Audio files and headers. Input from a corrupt file of AAC format. </t>
  </si>
  <si>
    <t>The board should not crash and the operation should be successful.</t>
  </si>
  <si>
    <t>http://omapssp.dal.design.ti.com/VOBS/WTSD_MM_Sample_Files/Audio/MP3/MP3/A_000187_N_CORRUPT_mp3.mp3
http://omapssp.dal.design.ti.com/VOBS/WTSD_MM_Sample_Files/Audio/AAC_HE/AAC/A_000198_N_CORRUPT_44_1KHz_128kbps_AAC_HE.aac</t>
  </si>
  <si>
    <t xml:space="preserve">
1. Play an MP3 audio file for 10 seconds.
2 .Perform a 3000 such iterations</t>
  </si>
  <si>
    <t>Audio should play without audible glitches for 10 secs.
The board should not crash and the operation should be successful.</t>
  </si>
  <si>
    <t>TEST_CASE_ID_MM_AUDIO_PLAYBACK_17</t>
  </si>
  <si>
    <t xml:space="preserve">
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</si>
  <si>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</si>
  <si>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 xml:space="preserve">http://omapssp.dal.design.ti.com/VOBS/WTSD_MM_Sample_Files/Audio/AAC_HE/AAC/A_000248_48kHz_320kbps_AAC.aac  
http://omapssp.dal.design.ti.com/VOBS/WTSD_MM_Sample_Files/Audio/MP3/MP3/ A_000077_128kbps_48000Hz_MapleLeafRag.mp3 </t>
  </si>
  <si>
    <t>TEST_CASE_ID_MM_AUDIO_PLAYBACK_18</t>
  </si>
  <si>
    <t xml:space="preserve">Perform 3000 playback operations for 10 second sequential audio clips.
Test with HDMI connected
1. Push 3 audio files to eMMC
2. Connect Vayu to HDMI display.
4. Run the script(see sample file column for link) to play each file sequentially  for 10seconds in 3000 iterations.
</t>
  </si>
  <si>
    <t>Audio shall play without audible glitches for 10secs and for 3000 iterations.
The board should not crash and the operation should be successful.</t>
  </si>
  <si>
    <t>TEST_CASE_ID_MM_AUDIO_PLAYBACK_19</t>
  </si>
  <si>
    <t xml:space="preserve">
1. Push 3 audio files to eMMC
2. Open media player and enable shuffle option.
3. Connect stereo speakers to LINE OUT jack on CPU board.
4. Run the(see sample file column for link) script to play each file sequentially for 10seconds and for 1000 iterations.
</t>
  </si>
  <si>
    <t>Audio shall play without audible glitchesfor 10secs.
The board should not crash and the operation should be successful.</t>
  </si>
  <si>
    <t>TEST_CASE_ID_MM_AUDIO_PLAYBACK_20</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</si>
  <si>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</si>
  <si>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</si>
  <si>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</si>
  <si>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 xml:space="preserve">
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</si>
  <si>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</si>
  <si>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TEST_CASE_ID_MM_AUDIO_RECORD_1</t>
  </si>
  <si>
    <t xml:space="preserve">Recorded file should play back with no glitches/issues. </t>
  </si>
  <si>
    <t>TEST_CASE_ID_MM_AUDIO_RECORD_2</t>
  </si>
  <si>
    <t xml:space="preserve">Recorded file should play back with no glitches/issues and all specified operations should work as expected. </t>
  </si>
  <si>
    <t>MULTIMEDIA – SYSTEM_SOUND</t>
  </si>
  <si>
    <t>TEST_CASE_ID_MM_SYSTEM_SOUND_1</t>
  </si>
  <si>
    <t xml:space="preserve">
1. Play a MP3 audio file with 48KHz from eMMC via Wired Stereo headphones.
2. Perform plug/unplug( USB ) action on device, while the playback is going on.
</t>
  </si>
  <si>
    <t>TEST_CASE_ID_MM_SYSTEM_SOUND_2</t>
  </si>
  <si>
    <t xml:space="preserve">1. Play a MP3 audio file with 48KHz from eMMC via Wired Stereo headphones.
2. Send any automatic notification (incoming Mail/BT tranfer) to the device while the playback is going on.
</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</si>
  <si>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</si>
  <si>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</si>
  <si>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 xml:space="preserve">
1. Play a MP3 audio file with 48KHz from eMMC via Wired Stereo headphones.
2. Perform plug/unplug( USB ) action on device, while the playback is going on.
3. Perform pause and resume operation on playback.
</t>
  </si>
  <si>
    <t>TEST_CASE_ID_MM_SYSTEM_SOUND_4</t>
  </si>
  <si>
    <t>TEST_CASE_ID_MM_SYSTEM_SOUND_5</t>
  </si>
  <si>
    <t>TEST_CASE_ID_MM_SYSTEM_SOUND_6</t>
  </si>
  <si>
    <t>TEST_CASE_ID_MM_SYSTEM_SOUND_7</t>
  </si>
  <si>
    <t>Audio playback should stop the audio, when mass storage is unplugged</t>
  </si>
  <si>
    <t>MULTIMEDIA – MPEG4</t>
  </si>
  <si>
    <t>TEST_CASE_ID_MM_MPEG4_1</t>
  </si>
  <si>
    <t>6AJ.1.2</t>
  </si>
  <si>
    <t>The sample must play properly on LCD screen and also respond properly to all 
Operations performed</t>
  </si>
  <si>
    <t>omapssp.dal.design.ti.com/VOBS/WTSD_MM_Sample_Files/AudioVideo/MPEG4_AAC_HE/MP4/AV_000460_MPEG4_SP_720p_30fps_8Mbps_AAC_44khz_128kbps.mp4</t>
  </si>
  <si>
    <t>TEST_CASE_ID_MM_MPEG4_2</t>
  </si>
  <si>
    <t xml:space="preserve">omapssp.dal.design.ti.com/VOBS/WTSD_MM_Sample_Files/AudioVideo/MPEG4_AAC_HE/MP4/AV_000467_MPEG4_SP_L4A_VGA_30fps_AAC_48khz_128kbps.mp4 </t>
  </si>
  <si>
    <t>TEST_CASE_ID_MM_MPEG4_3</t>
  </si>
  <si>
    <t>omapssp.dal.design.ti.com/VOBS/WTSD_MM_Sample_Files/AudioVideo/MPEG4_AAC_HE/MP4/AV_000798_MPEG4_SP_L6_WVGA_30fps_4Mbps_AAC_LC_48Khz_128Kbps.mp4</t>
  </si>
  <si>
    <t>TEST_CASE_ID_MM_MPEG4_4</t>
  </si>
  <si>
    <t xml:space="preserve">omapssp.dal.design.ti.com/VOBS/WTSD_MM_Sample_Files/AudioVideo/MPEG4_AAC_HE/MP4/AV_000545_MPEG4_QVGA_120fps_512Kbps_SP_L5_48khz_128kbps.mp4  </t>
  </si>
  <si>
    <t>TEST_CASE_ID_MM_MPEG4_5</t>
  </si>
  <si>
    <t xml:space="preserve">omapssp.dal.design.ti.com/VOBS/WTSD_MM_Sample_Files/AudioVideo/MPEG4_AAC_HE/MP4/AV_000845_alice_1080p_mpeg4_sp_24fps_aac_lc.mp4 </t>
  </si>
  <si>
    <t>TEST_CASE_ID_MM_MPEG4_6</t>
  </si>
  <si>
    <t xml:space="preserve">omapssp.dal.design.ti.com/VOBS/WTSD_MM_Sample_Files/AudioVideo/MPEG4_AAC_HE/MP4/AV_001015_1280x720_MPEG4SP_AAC_FR24VBR4000_spiderman_5min.mp4 
</t>
  </si>
  <si>
    <t>TEST_CASE_ID_MM_MPEG4_7</t>
  </si>
  <si>
    <t xml:space="preserve">omapssp.dal.design.ti.com/VOBS/WTSD_MM_Sample_Files/AudioVideo/MPEG4_AAC_HE/MP4/AV_001119_MPEG4_SP_1080p_30fps_19Mbps_AAC_HE_48Khz_64Kbps.mp4 </t>
  </si>
  <si>
    <t>TEST_CASE_ID_MM_MPEG4_8</t>
  </si>
  <si>
    <t xml:space="preserve">AV_001119_MPEG4_SP_1080p_30fps_19Mbps_AAC_HE_48Khz_64Kbps.mp4 </t>
  </si>
  <si>
    <t>TEST_CASE_ID_MM_MPEG4_9</t>
  </si>
  <si>
    <t>omapssp.dal.design.ti.com/VOBS/WTSD_MM_Sample_Files/AudioVideo/MPEG4_AAC_HE/MP4/AV_000542_Mpeg4_WVGA_Portrait_480x854_30fps_5Mbps_ASP_L6_ACC_48khz_128kbps.mp4</t>
  </si>
  <si>
    <t>TEST_CASE_ID_MM_MPEG4_10</t>
  </si>
  <si>
    <t xml:space="preserve">omapssp.dal.design.ti.com/VOBS/WTSD_MM_Sample_Files/AudioVideo/MPEG4_AAC_HE/MP4/AV_000584_MPEG4_QVGA_320x240_ASP_L3_30fps_1_5Mbps_AAC_48kHz_128kbps_stereo.MP4 </t>
  </si>
  <si>
    <t>TEST_CASE_ID_MM_MPEG4_11</t>
  </si>
  <si>
    <t>Error test case: 
Playback MPEG4 ASP video on on board display with config
Reolution: 720p
Frame rate: 30fps
Audio codec: AAC LC
Test must exit gracefully</t>
  </si>
  <si>
    <t>TEST_CASE_ID_MM_MPEG4_12</t>
  </si>
  <si>
    <t xml:space="preserve">omapssp.dal.design.ti.com/VOBS/WTSD_MM_Sample_Files/AudioVideo/MPEG4_AAC_HE/MP4/AV_001121_MPEG4_ASP_L4_1080p_30fps_8Mbps_AAC_HE.mp4 </t>
  </si>
  <si>
    <t>TEST_CASE_ID_MM_MPEG4_13</t>
  </si>
  <si>
    <t>Verify the average fps to be 30fps</t>
  </si>
  <si>
    <t>TEST_CASE_ID_MM_MPEG4_14</t>
  </si>
  <si>
    <t xml:space="preserve">omapssp.dal.design.ti.com/VOBS/WTSD_MM_Sample_Files/AudioVideo/MPEG4_AAC_HE/MP4/AV_001201_cxemm_marsclip_1080i_mpeg4_ASP_L6_8Mbps_30fps_nogmc_bf3_aac_hev2.mp4 </t>
  </si>
  <si>
    <t>TEST_CASE_ID_MM_MPEG4_15</t>
  </si>
  <si>
    <t>TEST_CASE_ID_MM_MPEG4_16</t>
  </si>
  <si>
    <t xml:space="preserve">omapssp.dal.design.ti.com/VOBS/WTSD_MM_Sample_Files/AudioVideo/MPEG4_AAC_HE/MP4/AV_001275_bf3_caspianborder_22mbps_1080p_mpeg4_asp_60fps_bf2_aac_lc.mp4 </t>
  </si>
  <si>
    <t>TEST_CASE_ID_MM_MPEG4_17</t>
  </si>
  <si>
    <t>Verify the average fps to be 60fps</t>
  </si>
  <si>
    <t>TEST_CASE_ID_MM_MPEG4_18</t>
  </si>
  <si>
    <t xml:space="preserve">omapssp.dal.design.ti.com/VOBS/WTSD_MM_Sample_Files/AudioVideo/MPEG4_AAC_HE/MP4/AV_000846_FinalFantasy13_1080p_mpeg4_asp_30fps_noqpel_nogmc_h263quant_aac_lc.mp4 </t>
  </si>
  <si>
    <t>TEST_CASE_ID_MM_MPEG4_19</t>
  </si>
  <si>
    <t>TEST_CASE_ID_MM_MPEG4_20</t>
  </si>
  <si>
    <t>The sample must play properly on HDMI screen and also respond properly to all 
Operations performed</t>
  </si>
  <si>
    <t>TEST_CASE_ID_MM_MPEG4_21</t>
  </si>
  <si>
    <t>AV playback should happen without any issue</t>
  </si>
  <si>
    <t>Run AV playback(MPEG4) test for overnight using below script: (stop, Play)</t>
  </si>
  <si>
    <t>omapssp.dal.design.ti.com/VOBS/WTSD_MM_Sample_Files/AudioVideo/MPEG4_AAC_HE/MP4/AV_001121_MPEG4_ASP_L4_1080p_30fps_8Mbps_AAC_HE.</t>
  </si>
  <si>
    <t>MULTIMEDIA – MPEG2</t>
  </si>
  <si>
    <t>TEST_CASE_ID_MM_MPEG2_1</t>
  </si>
  <si>
    <t xml:space="preserve">omapssp.dal.design.ti.com/VOBS/WTSD_MM_Sample_Files/AudioVideo/MPEG2_AAC_HE/MP4/AV_001252_sailboat_mpeg2_mp_hl_24fps_9mbps_576p_aac_lc.mp4 </t>
  </si>
  <si>
    <t>TEST_CASE_ID_MM_MPEG2_2</t>
  </si>
  <si>
    <t>omapssp.dal.design.ti.com/VOBS/WTSD_MM_Sample_Files/AudioVideo/MPEG2_AAC_HE/MP4/AV_001254_sailboat_mpeg2_mp_hl_30fps_17mbps_720p_aac_lc.mp4</t>
  </si>
  <si>
    <t>TEST_CASE_ID_MM_MPEG2_3</t>
  </si>
  <si>
    <t>omapssp.dal.design.ti.com/VOBS/WTSD_MM_Sample_Files/AudioVideo/MPEG2_AAC_HE/MP4/AV_001255_sailboat_mpeg2_mp_hl_30fps_18mbps_1080p_aac_lc.mp4</t>
  </si>
  <si>
    <t>TEST_CASE_ID_MM_MPEG2_4</t>
  </si>
  <si>
    <t>TEST_CASE_ID_MM_MPEG2_5</t>
  </si>
  <si>
    <t xml:space="preserve">omapssp.dal.design.ti.com/VOBS/WTSD_MM_Sample_Files/AudioVideo/MPEG2_AAC_HE/MP4/AV_001274_bf3_caspianborder_mpeg2_mp_hpl_1080p_60fps_aac.mp4  </t>
  </si>
  <si>
    <t>TEST_CASE_ID_MM_MPEG2_6</t>
  </si>
  <si>
    <t>TEST_CASE_ID_MM_MPEG2_7</t>
  </si>
  <si>
    <t>The sample must play properly on HDMI  screen and also respond properly to all 
Operations performed</t>
  </si>
  <si>
    <t>TEST_CASE_ID_MM_MPEG2_8</t>
  </si>
  <si>
    <t>TEST_CASE_ID_MM_MPEG2_9</t>
  </si>
  <si>
    <t>MULTIMEDIA – H264_DEC</t>
  </si>
  <si>
    <t>TEST_CASE_ID_MM_H264_DEC_1</t>
  </si>
  <si>
    <t xml:space="preserve">omapssp.dal.design.ti.com/VOBS/WTSD_MM_Sample_Files/AudioVideo/H264_AAC_HE/MP4/AV_000796_H264_WVGA_30fps_4Mbps_AAC_HE_48Khz_64Kbps.mp4  </t>
  </si>
  <si>
    <t>TEST_CASE_ID_MM_H264_DEC_2</t>
  </si>
  <si>
    <t xml:space="preserve">omapssp.dal.design.ti.com/VOBS/WTSD_MM_Sample_Files/AudioVideo/H264_AAC_HE/MP4/AV_000875_kepler_anniversary_h264_qvga_30fps_aac_lc.mp4 </t>
  </si>
  <si>
    <t>TEST_CASE_ID_MM_H264_DEC_3</t>
  </si>
  <si>
    <t xml:space="preserve">omapssp.dal.design.ti.com/VOBS/WTSD_MM_Sample_Files/AudioVideo/H264_AAC_HE/MP4/AV_000761_sts125_launch_720p_h264_bp_24fps_aac_hev2.mp4 </t>
  </si>
  <si>
    <t>TEST_CASE_ID_MM_H264_DEC_4</t>
  </si>
  <si>
    <t xml:space="preserve">omapssp.dal.design.ti.com/VOBS/WTSD_MM_Sample_Files/AudioVideo/H264_AAC_HE/MP4/AV_000803_H264_720p_30fps_6Mbps_AAC_HE_48Khz_64Kbps.mp4 </t>
  </si>
  <si>
    <t>TEST_CASE_ID_MM_H264_DEC_5</t>
  </si>
  <si>
    <t>omapssp.dal.design.ti.com/VOBS/WTSD_MM_Sample_Files/AudioVideo/H264_AAC_HE/MP4/AV_000858_FinalFantasy13_1080p_h264_bp_30fps_8mbps_aac_lc.mp4</t>
  </si>
  <si>
    <t>TEST_CASE_ID_MM_H264_DEC_6</t>
  </si>
  <si>
    <t>TEST_CASE_ID_MM_H264_DEC_7</t>
  </si>
  <si>
    <t>http://omapssp.dal.design.ti.com/VOBS/WTSD_MM_Sample_Files/AudioVideo/H264_AAC_HE/MP4/AV_001115_H264_MP_WVGA_L2_30fps_10Mbps_AAC_HE.mp4</t>
  </si>
  <si>
    <t>TEST_CASE_ID_MM_H264_DEC_8</t>
  </si>
  <si>
    <t>omapssp.dal.design.ti.com/VOBS/WTSD_MM_Sample_Files/AudioVideo/H264_AAC_HE/MP4/AV_000811_H264_720p_30fps_MP_L31_6mbps_AAC_HE_48khz_64kbps.mp4</t>
  </si>
  <si>
    <t>TEST_CASE_ID_MM_H264_DEC_9</t>
  </si>
  <si>
    <t xml:space="preserve">omapssp.dal.design.ti.com/VOBS/WTSD_MM_Sample_Files/AudioVideo/H264_AAC_HE/MP4/AV_000836_FinalFantasy13_1080p_h264_mp_30fps_aac_lc.mp4   </t>
  </si>
  <si>
    <t>TEST_CASE_ID_MM_H264_DEC_10</t>
  </si>
  <si>
    <t>TEST_CASE_ID_MM_H264_DEC_11</t>
  </si>
  <si>
    <t>TEST_CASE_ID_MM_H264_DEC_12</t>
  </si>
  <si>
    <t xml:space="preserve">omapssp.dal.design.ti.com/VOBS/WTSD_MM_Sample_Files/AudioVideo/H264_AAC_HE/MP4/AV_000949_H264_WVGA_854x480_30fps_10Mbps_HP_L4.0_AAC_HE_48_kHz_128_kbps_Stereo.mp4 </t>
  </si>
  <si>
    <t>TEST_CASE_ID_MM_H264_DEC_13</t>
  </si>
  <si>
    <t xml:space="preserve">omapssp.dal.design.ti.com/VOBS/WTSD_MM_Sample_Files/AudioVideo/H264_AAC_HE/MP4/AV_001111_H264_HP_VGA_30fps_8Mbps_AAC_HE_48Khz_64Kbps.mp4 </t>
  </si>
  <si>
    <t>TEST_CASE_ID_MM_H264_DEC_14</t>
  </si>
  <si>
    <t>omapssp.dal.design.ti.com/VOBS/WTSD_MM_Sample_Files/AudioVideo/H264_AAC_HE/MP4/AV_000904_cxemm_marsclip01_720p_h264_hp_30fps_6mbps_cabac_bf2_aac_lc.mp4</t>
  </si>
  <si>
    <t>TEST_CASE_ID_MM_H264_DEC_15</t>
  </si>
  <si>
    <t>TEST_CASE_ID_MM_H264_DEC_16</t>
  </si>
  <si>
    <t xml:space="preserve"> Verify the average fps to be 30fps</t>
  </si>
  <si>
    <t>TEST_CASE_ID_MM_H264_DEC_17</t>
  </si>
  <si>
    <t>TEST_CASE_ID_MM_H264_DEC_18</t>
  </si>
  <si>
    <t>TEST_CASE_ID_MM_H264_DEC_19</t>
  </si>
  <si>
    <t>TEST_CASE_ID_MM_H264_DEC_20</t>
  </si>
  <si>
    <t xml:space="preserve"> Verify the average fps to be 60fps</t>
  </si>
  <si>
    <t>TEST_CASE_ID_MM_H264_DEC_21</t>
  </si>
  <si>
    <t>TEST_CASE_ID_MM_H264_DEC_22</t>
  </si>
  <si>
    <t xml:space="preserve"> http://omapssp.dal.design.ti.com/VOBS/WTSD_MM_Sample_Files/AudioVideo/H264_AAC_HE/MP4/AV_000692_N_h264_bp_720p_12dot345fps_aac_lc.mp4</t>
  </si>
  <si>
    <t>Run AV playback(H264) test for overnight using below script:</t>
  </si>
  <si>
    <t>MULTIMEDIA – H264_ENC</t>
  </si>
  <si>
    <t>TEST_CASE_ID_MM_H264_ENC_1</t>
  </si>
  <si>
    <t>6AJ.1.3</t>
  </si>
  <si>
    <t>recordvideo commandline test case should be successful and user be able to play the recorded clip from gallery</t>
  </si>
  <si>
    <t>TEST_CASE_ID_MM_H264_ENC_2</t>
  </si>
  <si>
    <t>TEST_CASE_ID_MM_H264_ENC_3</t>
  </si>
  <si>
    <t>smb://sambablr.india.ti.com/proj/ducati/VideoTestSuite/Encoder/Input/h264e/sfish_p640x480_30fps_420pl_60fr_nv12_vga.yuv</t>
  </si>
  <si>
    <t>TEST_CASE_ID_MM_H264_ENC_4</t>
  </si>
  <si>
    <t>smb://sambablr.india.ti.com/proj/ducati/VideoTestSuite/Encoder/Input/h264e/HP_p720x480_30fps_420pl_152fr_nv12_480p.yuv</t>
  </si>
  <si>
    <t>TEST_CASE_ID_MM_H264_ENC_5</t>
  </si>
  <si>
    <t>TEST_CASE_ID_MM_H264_ENC_6</t>
  </si>
  <si>
    <t>TEST_CASE_ID_MM_H264_ENC_7</t>
  </si>
  <si>
    <t>smb://sambablr.india.ti.com/proj/ducati/VideoTestSuite/Encoder/Input/h264e/sfish_p1280x720_30fps_420pl_60fr_nv12_720p.yuv</t>
  </si>
  <si>
    <t>TEST_CASE_ID_MM_H264_ENC_8</t>
  </si>
  <si>
    <t>smb://sambablr.india.ti.com/proj/ducati/VideoTestSuite/Encoder/Input/h264e/sriverbed_p1920x1080_30fps_420nv12_30fr.yuv</t>
  </si>
  <si>
    <t>TEST_CASE_ID_MM_H264_ENC_9</t>
  </si>
  <si>
    <t>TEST_CASE_ID_MM_H264_ENC_10</t>
  </si>
  <si>
    <t>MULTIMEDIA – VPE</t>
  </si>
  <si>
    <t>TEST_CASE_ID_MM_VPE_1</t>
  </si>
  <si>
    <t>TEST_CASE_ID_MM_VPE_2</t>
  </si>
  <si>
    <t>TEST_CASE_ID_MM_VPE_3</t>
  </si>
  <si>
    <t>TEST_CASE_ID_MM_VPE_4</t>
  </si>
  <si>
    <t>HDMI – HDMI_AUDIO</t>
  </si>
  <si>
    <t>TEST_CASE_ID_HDMI_AUDIO_1</t>
  </si>
  <si>
    <t xml:space="preserve">
1.User plays the specific audio sample file
2. Hears the audio on the HDMI monitor</t>
  </si>
  <si>
    <t>Audio should play with no glitches/issues on HDMI monitor speaker</t>
  </si>
  <si>
    <t xml:space="preserve">http://omapssp.dal.design.ti.com/VOBS/WTSD_MM_Sample_Files/Audio
/MP3/MP3/A_000001_02_Tetanus.mp3  </t>
  </si>
  <si>
    <t>TEST_CASE_ID_HDMI_AUDIO_2</t>
  </si>
  <si>
    <t xml:space="preserve">
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</si>
  <si>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</si>
  <si>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TEST_CASE_ID_HDMI_AUDIO_3</t>
  </si>
  <si>
    <t xml:space="preserve">
1. User plays the specific audio file
2. hears the audio on HDMI monitor.
3. During playback, user performs pause/resume/ff/rw/stop/restart operations one after another. </t>
  </si>
  <si>
    <t xml:space="preserve">Audio should play with no glitches/issues during all the various operations. </t>
  </si>
  <si>
    <t>TEST_CASE_ID_HDMI_AUDIO_4</t>
  </si>
  <si>
    <t xml:space="preserve">
1. User plays the specific audio file
2. hears the audio on HDMI monitor.
3. During audio playback, user tries to open an image with audio in the back ground.  </t>
  </si>
  <si>
    <t>Audio should play with no glitches/issues and image viewer should work as expected</t>
  </si>
  <si>
    <t>TEST_CASE_ID_HDMI_AUDIO_5</t>
  </si>
  <si>
    <t xml:space="preserve">
1. User plays the specific audio file(32KHz)
2. hears the audio on HDMI monitor.
3. During playback, user performs pause/resume/ff/rw/stop/restart operations one after another. 
</t>
  </si>
  <si>
    <t>http://omapssp.dal.design.ti.com/VOBS/WTSD_MM_Sample_Files/Audio/MP3/MP3/A_000056_werk32_64kb.mp3</t>
  </si>
  <si>
    <t>TEST_CASE_ID_HDMI_AUDIO_6</t>
  </si>
  <si>
    <t xml:space="preserve">
1. User plays the specific audio file(44KHz)
2. hears the audio on HDMI monitor.
3. During playback, user performs pause/resume/ff/rw/stop/restart operations one after another. 
</t>
  </si>
  <si>
    <t>http://omapssp.dal.design.ti.com/VOBS/WTSD_MM_Sample_Files/Audio/MP3/MP3/A_000126_44khz_128kbps_full.mp3</t>
  </si>
  <si>
    <t>TEST_CASE_ID_HDMI_AUDIO_7</t>
  </si>
  <si>
    <t xml:space="preserve">
1. User plays the specific aac  audio sample file.
2. Hears the audio on multichannel audio output on HDMI 
(multichannel audio content is downmixed to the HDMI output for this test case). </t>
  </si>
  <si>
    <t>http://omapssp.dal.design.ti.com/VOBS/WTSD_MM_Sample_Files/Audio/AAC_HE/AAC/A_000476_AAC_VBR_44kHz_6Channel_35sec.aac</t>
  </si>
  <si>
    <t>TEST_CASE_ID_HDMI_AUDIO_8</t>
  </si>
  <si>
    <t xml:space="preserve">
1. Connect Vayu board to TV via HDMI port
2. Play a Audio file.
3. Open gallery and open an image
4. Perform 1000 HDMI connect/disconnect 5 second operations with Image is displayed while music is playing
</t>
  </si>
  <si>
    <t>Audio should play with no glitches/issues on HDMI monitor speaker with Image being displayed on HDMI monitor.</t>
  </si>
  <si>
    <t xml:space="preserve">http://omapssp.dal.design.ti.com/VOBS/WTSD_MM_Sample_Files/
Image/JPEG/JFIF/I_000288_ice_5160x3872_20MP.jpg 
http://omapssp.dal.design.ti.com/VOBS/WTSD_MM_Sample_Files/Audio
/MP3/MP3/A_000001_02_Tetanus.mp3  </t>
  </si>
  <si>
    <t>TEST_CASE_ID_HDMI_AUDIO_9</t>
  </si>
  <si>
    <t xml:space="preserve">
1. User plays the specific audio file.
2. hears the audio on HDMI speaker.
3. During the audio playback, user tries to open an image with audio in the back ground.  </t>
  </si>
  <si>
    <t>Audio should play with no glitches/issues on HDMI TV output speakers in the background, and image is seen on HDMI display.</t>
  </si>
  <si>
    <t>TEST_CASE_ID_HDMI_AUDIO_10</t>
  </si>
  <si>
    <t xml:space="preserve">
1. User plays the specific audio file.
2. Hears the audio on HDMI speaker.
3. During playback, user performs pause/resume/ff/rw/stop/restart operations one after another. </t>
  </si>
  <si>
    <t>Audio should play with no glitches/issues on HDMI TV output speakers.</t>
  </si>
  <si>
    <t>HDMI – HDMI_VIDEO</t>
  </si>
  <si>
    <t>TEST_CASE_ID_HDMI_VIDEO_1</t>
  </si>
  <si>
    <t xml:space="preserve">
1. Connect External HDMI display
2. Navigate though Android home and Drawer </t>
  </si>
  <si>
    <t>The display cloning should happen to display same content on both on board and external HDMI</t>
  </si>
  <si>
    <t>TEST_CASE_ID_HDMI_VIDEO_2</t>
  </si>
  <si>
    <t xml:space="preserve">
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</si>
  <si>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</si>
  <si>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</si>
  <si>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</si>
  <si>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 xml:space="preserve">
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</si>
  <si>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</si>
  <si>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</si>
  <si>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 xml:space="preserve">
1. Connect External HDMI display
2. Run any graphics benchmark application 
3. Verify that the benchmark is running on HDMI display</t>
  </si>
  <si>
    <t xml:space="preserve"> The graphics benchmark  content is played in  the external display.</t>
  </si>
  <si>
    <t>TEST_CASE_ID_HDMI_VIDEO_5</t>
  </si>
  <si>
    <t xml:space="preserve">
1. Connect External HDMI display
2. Run any graphics benchmark application 
3. Verify that the display is cloned on both the display.</t>
  </si>
  <si>
    <t>The Display is cloned and the graphics content is played in both the displays</t>
  </si>
  <si>
    <t>TEST_CASE_ID_HDMI_VIDEO_6</t>
  </si>
  <si>
    <t xml:space="preserve">
1. User plays the specific audio video sample file.
2. Hears the audio on multichannel audio output on HDMI (multichannel audio content is downmixed to the HDMI output for this test case). </t>
  </si>
  <si>
    <t>Video should play with no glitches/issues on HDMI monitor</t>
  </si>
  <si>
    <t xml:space="preserve">http://omapssp.dal.design.ti.com/VOBS/WTSD_MM_Sample_Files/AudioVideo/H264_AAC_HE/MP4/AV_001399_I_am_Legend_1080p_aac_multichannel.mp4 </t>
  </si>
  <si>
    <t>TEST_CASE_ID_HDMI_VIDEO_7</t>
  </si>
  <si>
    <t xml:space="preserve">
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</si>
  <si>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</si>
  <si>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DISPLAY – TOUCH</t>
  </si>
  <si>
    <t>TEST_CASE_ID_DISP_TOUCH_1</t>
  </si>
  <si>
    <t xml:space="preserve">
1. Enable pointer location under Settings -&gt; Developer Options -&gt; Pointer Location
2. Perform  finger up &amp; pen down actions on the screen. 
3. Note x,y co-ordinate and pressure z displayed by the app.
4. Verify that data x,y and z  is correct and finger movements are getting detected
</t>
  </si>
  <si>
    <t>The pen down event is detected &amp; the app reports the coordinate positions.</t>
  </si>
  <si>
    <t>NA</t>
  </si>
  <si>
    <t>TEST_CASE_ID_DISP_TOUCH_2</t>
  </si>
  <si>
    <t xml:space="preserve">
Issue the below commands to check input device node creation
1. $adb shell
2. # cd /dev/input/</t>
  </si>
  <si>
    <t>Device node corresponding to TS must be created under /dev/input/eventx</t>
  </si>
  <si>
    <t>TEST_CASE_ID_DISP_TOUCH_3</t>
  </si>
  <si>
    <t xml:space="preserve">
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</si>
  <si>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</si>
  <si>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</si>
  <si>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</si>
  <si>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</si>
  <si>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USB – MASS_STORAGE</t>
  </si>
  <si>
    <t>TEST_CASE_ID_USB_MASS_STORAGE_1</t>
  </si>
  <si>
    <t xml:space="preserve">
1. Insert a SD card in to Vayu device.
2. Connect a card reader with SD card to USB2.0 port.
3. Transfer 20 MP3 files from on-board SD card to SD card connected via USB card reader, ranging in size from 4.5MB to 8MB</t>
  </si>
  <si>
    <t>Data transferred successfully without loss or any changes. Checksum of every copied file is the same.</t>
  </si>
  <si>
    <t>TEST_CASE_ID_USB_MASS_STORAGE_2</t>
  </si>
  <si>
    <t xml:space="preserve">
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</si>
  <si>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</si>
  <si>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</si>
  <si>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</si>
  <si>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 xml:space="preserve"> USB devices should be enumerated. Read/Write operations successful</t>
  </si>
  <si>
    <t>TEST_CASE_ID_USB_MASS_STORAGE_4</t>
  </si>
  <si>
    <t>Connect USB 2.0 hard drive or flash drive to USB 2.0 interface on Vayu Board and Verify USB device gets enumerated and able to do read and write operation on connected device</t>
  </si>
  <si>
    <t>TEST_CASE_ID_USB_MASS_STORAGE_6</t>
  </si>
  <si>
    <t xml:space="preserve">
1. Connect a card reader  with SD card, that is almost full (&lt;100MB free space) to Vayu device via USB 2.0(High speed USB) port.
2. Transfer large file (&gt;100MB) to  SD card</t>
  </si>
  <si>
    <t>Data transfer interrupted due to insufficient space.</t>
  </si>
  <si>
    <t>TEST_CASE_ID_USB_MASS_STORAGE_7</t>
  </si>
  <si>
    <t xml:space="preserve">
1. Connect a card reader  with SD card to Vayu device via USB 2.0(High speed USB) port.
2. Transfer 20 MP3 files ranging in size from 4.5MB to 8MB, from eMMC  to  SD card</t>
  </si>
  <si>
    <t>TEST_CASE_ID_USB_MASS_STORAGE_8</t>
  </si>
  <si>
    <t xml:space="preserve">
1. Connect a card reader  with SD card to Vayu device via USB 2.0(High speed USB) port.
2. Transfer 100 15 MB file, from  SD card to eMMC</t>
  </si>
  <si>
    <t>TEST_CASE_ID_USB_MASS_STORAGE_9</t>
  </si>
  <si>
    <t xml:space="preserve">
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</si>
  <si>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</si>
  <si>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</si>
  <si>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 xml:space="preserve">
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</si>
  <si>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</si>
  <si>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</si>
  <si>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 xml:space="preserve">
1. Connect a USB mass storage device(USB drive) to Vayu device via USB 2.0(High speed USB) port.
2. Transfer 20 MP3 files ranging in size from 4.5MB to 8MB, from mass storage to eMMC 
3. During file copying operation execute Alarm action.</t>
  </si>
  <si>
    <t>TEST_CASE_ID_USB_MASS_STORAGE_12</t>
  </si>
  <si>
    <t xml:space="preserve">
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</si>
  <si>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</si>
  <si>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</si>
  <si>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 xml:space="preserve">
1. Connect a USB mass storage device(USB drive) to Vayu device via USB 2.0(High speed USB) port.
2. Transfer 100 JPEG files ranging in size from 100KB to 1MB,  from mass storage to eMMC 
</t>
  </si>
  <si>
    <t>TEST_CASE_ID_USB_INTERFACE_1</t>
  </si>
  <si>
    <t>TEST_CASE_ID_USB_INTERFACE_2</t>
  </si>
  <si>
    <t xml:space="preserve">Validate USB peripheral boot by following the release notes instructions </t>
  </si>
  <si>
    <t>TEST_CASE_ID_USB_INTERFACE_3</t>
  </si>
  <si>
    <t>Connect/disconnect USB device manually for 50 times.</t>
  </si>
  <si>
    <t>Verify evry times USB device gets enumerated properly</t>
  </si>
  <si>
    <t>TEST_CASE_ID_USB_INTERFACE_4</t>
  </si>
  <si>
    <t xml:space="preserve">
1. Connect USB cable to USB3.0 port.
2. Install an application to a eMMC  via a adb install command from PC
3. Launch the application.</t>
  </si>
  <si>
    <t>Application installed successfully and could be started from Apps menu</t>
  </si>
  <si>
    <t>TEST_CASE_ID_USB_INTERFACE_5</t>
  </si>
  <si>
    <t xml:space="preserve">
1. Connect a external USB mouse to USB 2.0 port
2. Open menu on Vayu device.
3. click on any of the icon and launch an application.</t>
  </si>
  <si>
    <t>The cursor appears on screen and able to navigate and click with  mouse</t>
  </si>
  <si>
    <t>TEST_CASE_ID_USB_INTERFACE_6</t>
  </si>
  <si>
    <t xml:space="preserve">
1. Connect a USB keyboard to USB 2.0 port
2. Open menu on Vayu device.
3. Open messenger app and type in some words.</t>
  </si>
  <si>
    <t>Messaging application should open successfulyy with the help of connected keyboard</t>
  </si>
  <si>
    <t>CONNECTIVITY – WLAN</t>
  </si>
  <si>
    <t>TEST_CASE_ID_CON_WLAN_1</t>
  </si>
  <si>
    <t>1. Connect to access point [AP] with [802.1x EAP] security and [EPAP] Authentication protocol
.
2. Open the browser and download and render a number of [HTTP] based web pages containing content from [www.cnn.com]</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</si>
  <si>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</si>
  <si>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</si>
  <si>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</si>
  <si>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</si>
  <si>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</si>
  <si>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 xml:space="preserve">
1. Connect to access point [AP] with [802.1x EAP] security and [EPAP] Authentication protocol
2. open youtube.com and start a live streaming of any video</t>
  </si>
  <si>
    <t>Video streaming should happen without any delay and glitches.</t>
  </si>
  <si>
    <t>TEST_CASE_ID_CON_WLAN_4</t>
  </si>
  <si>
    <t xml:space="preserve">1. Connect to access point [AP] with [802.1x EAP] security and [EPAP] Authentication protocol
2. Transfer &lt;upload from device&gt; a set of files 10 JPEG files ranging in size from 100KB to 1MB. </t>
  </si>
  <si>
    <t>JPEG files should get uploaded successfully</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</si>
  <si>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</si>
  <si>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</si>
  <si>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</si>
  <si>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TEST_CASE_ID_257</t>
  </si>
  <si>
    <t>TEST_CASE_ID_CON_LAN_1</t>
  </si>
  <si>
    <t>GRAPHICS – GRA_UI</t>
  </si>
  <si>
    <t>TEST_CASE_ID_GRA_UI_1</t>
  </si>
  <si>
    <t>60fps</t>
  </si>
  <si>
    <t>Expected result - should be ~60 FPS for the entire test time.
GC320 should be used atleast for 2 layers</t>
  </si>
  <si>
    <t>TEST_CASE_ID_GRA_UI_2</t>
  </si>
  <si>
    <t>Scrolling should be smooth with no 'ghost images' trailers</t>
  </si>
  <si>
    <t>TEST_CASE_ID_GRA_UI_3</t>
  </si>
  <si>
    <t>No icon jitters (i.e. movement is not smooth) and no 'comet effect' (i.e. trailing of icons) when moving icons from side to side.</t>
  </si>
  <si>
    <t>TEST_CASE_ID_GRA_UI_4</t>
  </si>
  <si>
    <t>Icons shouldn’t jitter and shouldn’t 'dance in place‘. The icons should stay stable and wait for a potential move to new coordinates.</t>
  </si>
  <si>
    <t>TEST_CASE_ID_GRA_UI_5</t>
  </si>
  <si>
    <t>Expected result - should be 60 FPS for the entire test time.</t>
  </si>
  <si>
    <t>TEST_CASE_ID_GRA_UI_6</t>
  </si>
  <si>
    <t xml:space="preserve">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
 </t>
  </si>
  <si>
    <t xml:space="preserve">The avg ARM CPU load shouldn’t exceed 25 while running at 1GHz, and avg GPU load shouldn’t exceed 60 while running at 532MHz. The fps should not be below 58. </t>
  </si>
  <si>
    <t>TEST_CASE_ID_GRA_UI_7</t>
  </si>
  <si>
    <t>GRAPHICS – GRA_BENCHMARKS</t>
  </si>
  <si>
    <t>TEST_CASE_ID_GRA_BENCHMARKS_1</t>
  </si>
  <si>
    <t>omapssp.dal.design.ti.com/VOBS/csdoc/Programs/OMAP5/SW/5AI.1.x/Test/Product_Test/Test_Results/Benchmarks/Apks/GLBenchmark_2_1_5_f9e3eb_Android_Corporate_Package.apk</t>
  </si>
  <si>
    <t>TEST_CASE_ID_GRA_BENCHMARKS_2</t>
  </si>
  <si>
    <t>GLBenchmark 2.1.5_f9e3eb Egypt - Standard</t>
  </si>
  <si>
    <t>TEST_CASE_ID_GRA_BENCHMARKS_3</t>
  </si>
  <si>
    <t>GLBenchmark 2.1.5_f9e3eb Egypt – High</t>
  </si>
  <si>
    <t>TEST_CASE_ID_GRA_BENCHMARKS_4</t>
  </si>
  <si>
    <t>GLBenchmark 2.1.5_f9e3eb Egypt - Fixed time</t>
  </si>
  <si>
    <t>TEST_CASE_ID_GRA_BENCHMARKS_5</t>
  </si>
  <si>
    <t>GLBenchmark 2.1.5_f9e3eb Egypt – Offscreen</t>
  </si>
  <si>
    <t>125fps</t>
  </si>
  <si>
    <t>TEST_CASE_ID_GRA_BENCHMARKS_6</t>
  </si>
  <si>
    <t>GLBenchmark 2.1.5_f9e3eb PRO – Standard</t>
  </si>
  <si>
    <t>TEST_CASE_ID_GRA_BENCHMARKS_7</t>
  </si>
  <si>
    <t>GLBenchmark 2.1.5_f9e3eb PRO – High</t>
  </si>
  <si>
    <t>TEST_CASE_ID_GRA_BENCHMARKS_8</t>
  </si>
  <si>
    <t>GLBenchmark 2.1.5_f9e3eb PRO - Fixed time</t>
  </si>
  <si>
    <t>TEST_CASE_ID_GRA_BENCHMARKS_9</t>
  </si>
  <si>
    <t>GLBenchmark 2.1.5_f9e3eb PRO – Offscreen</t>
  </si>
  <si>
    <t>201fps</t>
  </si>
  <si>
    <t>TEST_CASE_ID_GRA_BENCHMARKS_19</t>
  </si>
  <si>
    <t>GLBenchmark 2.5 EGYPT HD On screen</t>
  </si>
  <si>
    <t>41fps</t>
  </si>
  <si>
    <t>omapssp.dal.design.ti.com/VOBS/csdoc/Programs/OMAP5/SW/5AI.1.x/Test/Product_Test/Test_Results/Benchmarks/Apks/GLBenchmark_2_5_0_0cb5b2_Android_Corporate_Package.apk</t>
  </si>
  <si>
    <t>TEST_CASE_ID_GRA_BENCHMARKS_20</t>
  </si>
  <si>
    <t>GLBenchmark 2.5 EGYPT HD Offscreen</t>
  </si>
  <si>
    <t>28fps</t>
  </si>
  <si>
    <t>TEST_CASE_ID_GRA_BENCHMARKS_21</t>
  </si>
  <si>
    <t>GLBenchmark 2.5 EGYPT Offscreen - Classic</t>
  </si>
  <si>
    <t>98fps</t>
  </si>
  <si>
    <t>TEST_CASE_ID_GRA_BENCHMARKS_22</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</si>
  <si>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</si>
  <si>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</si>
  <si>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TEST_CASE_ID_GRA_BENCHMARKS_23</t>
  </si>
  <si>
    <t>Total: 5115
CPU: 9998
Mem: 7373
I/O: 5100
2D: 667 
3D: 2435</t>
  </si>
  <si>
    <t xml:space="preserve">omapssp.dal.design.ti.com/VOBS/csdoc/Programs/OMAP5/SW/5AI.1.x/Test/Product_Test/Test_Results/Benchmarks/Apks/Quadrant_advanced_1.apk </t>
  </si>
  <si>
    <t>CAMERA – CAMERA_PREVIEW</t>
  </si>
  <si>
    <t>TEST_CASE_ID_CAMERA_PREVIEW_1</t>
  </si>
  <si>
    <t>TEST_CASE_ID_BOOT_1</t>
  </si>
  <si>
    <t xml:space="preserve">
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</si>
  <si>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</si>
  <si>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</si>
  <si>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t xml:space="preserve">Bootloader time &lt;= 5.751s </t>
  </si>
  <si>
    <t>TEST_CASE_ID_BOOT_3</t>
  </si>
  <si>
    <t>TEST_CASE_ID_BOOT_4</t>
  </si>
  <si>
    <t>TEST_CASE_ID_BOOT_5</t>
  </si>
  <si>
    <t>Boot Vayu board with SD card. 
Follow the instructions in the link(http://omapedia.org/wiki/6AJ_SD_card_boot) for SD card booting.</t>
  </si>
  <si>
    <t>Board should boot up without any issues</t>
  </si>
  <si>
    <t>TEST_CASE_ID_BOOT_7</t>
  </si>
  <si>
    <t>Verify on every reboot board boots up with Anroid UI</t>
  </si>
  <si>
    <t>TEST_CASE_ID_POWER_1</t>
  </si>
  <si>
    <t>OPP values and e-fused entries should match</t>
  </si>
  <si>
    <t xml:space="preserve"> https://sps01.itg.ti.com/sites/OMAP_PBU/OMAP_EP/sweng/sys_qnx_android/Shared%20Documents/Android_Test_Systems_Competency_BLR/Test_utilities/omapconf</t>
  </si>
  <si>
    <t>TEST_CASE_ID_POWER_2</t>
  </si>
  <si>
    <t xml:space="preserve">
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
</t>
  </si>
  <si>
    <t>Display does not flicker and it retains all display parameters like resolution,brightness etc in both the cases when DVFS is enabled or disabled.</t>
  </si>
  <si>
    <t>TEST_CASE_ID_POWER_3</t>
  </si>
  <si>
    <t>a/v playback should not have jitters when changing OPPs (through userspace governor)</t>
  </si>
  <si>
    <t>TEST_CASE_ID_POWER_4</t>
  </si>
  <si>
    <t>1. Put the Board into idle with LCD ON
2. Measure power.</t>
  </si>
  <si>
    <t>TEST_CASE_ID_SECURITY_1</t>
  </si>
  <si>
    <t>The board should not crash and the operation should be successful and HS device boots up with Android UI.</t>
  </si>
  <si>
    <t>TEST_CASE_ID_THERMAL_1</t>
  </si>
  <si>
    <t xml:space="preserve">CPU + GPU +MPU  load test:
1. Push the Thermal Stability  apk to Vayu device.
2. Launch the apk and choose
    a) 2 Video Decodes
    b) 3D graphics
    c) RAM eater
    d) CPU eater. from the menu.
3. Set Ambient temperature: 25C (room temperature) . Duration: 15min.
</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</si>
  <si>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</si>
  <si>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</si>
  <si>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TEST_CASE_ID_THERMAL_3</t>
  </si>
  <si>
    <t xml:space="preserve">
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</si>
  <si>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</si>
  <si>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</si>
  <si>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TEST_CASE_ID_QSPI_1</t>
  </si>
  <si>
    <t xml:space="preserve">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 </t>
  </si>
  <si>
    <t>Emmc</t>
  </si>
  <si>
    <t>TEST_CASE_ID_EMMC_1</t>
  </si>
  <si>
    <t>Read: 35Mbytes/sec:
Write: 10 Mbytes/sec</t>
  </si>
  <si>
    <t>TEST_CASE_ID_EMMC_2</t>
  </si>
  <si>
    <t xml:space="preserve">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 
</t>
  </si>
  <si>
    <t>Read: 11.8Mbytes/sec</t>
  </si>
  <si>
    <t>TEST_CASE_ID_EMMC_3</t>
  </si>
  <si>
    <t xml:space="preserve">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 </t>
  </si>
  <si>
    <t>&gt;8.88Mbps(This value is taken from DB124 testing)</t>
  </si>
  <si>
    <t>TEST_CASE_ID_COMBO_2</t>
  </si>
  <si>
    <t>USB Mass storage and AVRCP1.0 Basic Control should work</t>
  </si>
  <si>
    <t>TEST_CASE_ID_COMBO_3</t>
  </si>
  <si>
    <t>HTML5 playback should happen without issues</t>
  </si>
  <si>
    <t>TEST_CASE_ID_COMBO_5</t>
  </si>
  <si>
    <t>Indexed files should be accessed from mobile on Vayu and Navigation application should resume correctly after browsing the indexed files.</t>
  </si>
  <si>
    <t>TEST_CASE_ID_COMBO_6</t>
  </si>
  <si>
    <t>TEST_CASE_ID_RADIO_1</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</si>
  <si>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</si>
  <si>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</si>
  <si>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</si>
  <si>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</si>
  <si>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 xml:space="preserve">
1. Play a MP3 audio file(48 kHz, 128 kbps, stereo) from eMMC and render it via Stereo speakers.
2. Perform numerous random seek operations with 1 second intervals during audio playback</t>
  </si>
  <si>
    <r>
      <t xml:space="preserve">
</t>
    </r>
    <r>
      <rPr>
        <sz val="10"/>
        <color indexed="63"/>
        <rFont val="Calibri"/>
        <family val="2"/>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</si>
  <si>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r>
      <t>1. Go to video recorder app in the path /system/bin/recordvideo
2. Test QCIF resolution encode using recordvideo test for the settings: Profile = baseline Level = 1.1 Bitrate = &lt; 64000 Width = 176 Height = 144 ColorFormat= NV12
3.</t>
    </r>
    <r>
      <rPr>
        <b/>
        <sz val="10"/>
        <color indexed="8"/>
        <rFont val="Calibri"/>
        <family val="2"/>
      </rPr>
      <t xml:space="preserve">Command:
</t>
    </r>
    <r>
      <rPr>
        <sz val="10"/>
        <color indexed="8"/>
        <rFont val="Calibri"/>
        <family val="2"/>
      </rPr>
      <t>./recordvideo -n 1000 -c 2130706688 -p 1 -l 4 -b 32000 -w 176 -t 144 -x /sdcard/inputfilename(optional) -o /sdcard/outputfilename</t>
    </r>
  </si>
  <si>
    <r>
      <t>1. Go to video recorder app in the path /system/bin/recordvideo
2. Test CIF resolution encode using recordvideo test, with settings: Profile = High Level = 5.1 Bitrate = &lt; 62500000 Width = 352 Height = 288 ColorFormat= NV12
3.</t>
    </r>
    <r>
      <rPr>
        <b/>
        <sz val="10"/>
        <color indexed="8"/>
        <rFont val="Calibri"/>
        <family val="2"/>
      </rPr>
      <t xml:space="preserve">Command:
</t>
    </r>
    <r>
      <rPr>
        <sz val="10"/>
        <color indexed="8"/>
        <rFont val="Calibri"/>
        <family val="2"/>
      </rPr>
      <t>./recordvideo -n 1000 -c 2130706688 -p 8 -l 32768 -b 50000000 -w 352 -t 288 -x /sdcard/inputfilename(optional) -o /sdcard/outputfilename</t>
    </r>
  </si>
  <si>
    <r>
      <t>1. Go to video recorder app in the path /system/bin/recordvide
2. Test VGA resolution encode using recordvideo test, with settings: Profile = baseline Level = 3.0 Bitrate = &lt; 10000000 Width = 640 Height = 480 ColorFormat= NV12
3.</t>
    </r>
    <r>
      <rPr>
        <b/>
        <sz val="10"/>
        <color indexed="8"/>
        <rFont val="Calibri"/>
        <family val="2"/>
      </rPr>
      <t xml:space="preserve">Command:
</t>
    </r>
    <r>
      <rPr>
        <sz val="10"/>
        <color indexed="8"/>
        <rFont val="Calibri"/>
        <family val="2"/>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</si>
  <si>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indexed="8"/>
        <rFont val="Calibri"/>
        <family val="2"/>
      </rPr>
      <t xml:space="preserve">Command:
</t>
    </r>
    <r>
      <rPr>
        <sz val="10"/>
        <color indexed="8"/>
        <rFont val="Calibri"/>
        <family val="2"/>
      </rPr>
      <t>./recordvideo -n 1000 -c 2130706688 -p 8 -l 16384 -b 40000000 -w 720 -t 480 -x /sdcard/inputfilename(optional) -o /sdcard/outputfilename</t>
    </r>
  </si>
  <si>
    <r>
      <t>1. Go to video recorder app in the path /system/bin/recordvide
2. Test 720p resolution encode using recordvideo test, settings: Profile = High Level = 4.0 Bitrate = &lt; 25000000 Width = 1280 Height = 720 ColorFormat= NV12
3.</t>
    </r>
    <r>
      <rPr>
        <b/>
        <sz val="10"/>
        <color indexed="8"/>
        <rFont val="Calibri"/>
        <family val="2"/>
      </rPr>
      <t xml:space="preserve">Command:
</t>
    </r>
    <r>
      <rPr>
        <sz val="10"/>
        <color indexed="8"/>
        <rFont val="Calibri"/>
        <family val="2"/>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</si>
  <si>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indexed="8"/>
        <rFont val="Calibri"/>
        <family val="2"/>
      </rPr>
      <t xml:space="preserve">Command:
</t>
    </r>
    <r>
      <rPr>
        <sz val="10"/>
        <color indexed="8"/>
        <rFont val="Calibri"/>
        <family val="2"/>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</si>
  <si>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indexed="8"/>
        <rFont val="Calibri"/>
        <family val="2"/>
      </rPr>
      <t xml:space="preserve">Command:
</t>
    </r>
    <r>
      <rPr>
        <sz val="10"/>
        <color indexed="8"/>
        <rFont val="Calibri"/>
        <family val="2"/>
      </rPr>
      <t>/recordvideo -n 1000 -c 2130706688 -p 1 -l 512 -b 10000000 -w 1280 -t 720 -x /sdcard/inputfilename(optional) -o /sdcard/outputfilename</t>
    </r>
  </si>
  <si>
    <r>
      <t xml:space="preserve">File to transfer:
</t>
    </r>
    <r>
      <rPr>
        <sz val="10"/>
        <color indexed="8"/>
        <rFont val="Georgia"/>
        <family val="1"/>
      </rPr>
      <t>Omapssp.dal.design.ti.com/VOBS/WTSD_MM_Sample_Files/Audio/AAC_HE/MP4/A_000386_AAC_HE_48kHz_48kbps_stereo.mp4</t>
    </r>
  </si>
  <si>
    <r>
      <t>Write :</t>
    </r>
    <r>
      <rPr>
        <sz val="10"/>
        <color indexed="8"/>
        <rFont val="Arial"/>
        <family val="2"/>
      </rPr>
      <t xml:space="preserve"> 38.76  MBps</t>
    </r>
  </si>
  <si>
    <r>
      <t xml:space="preserve">UI Performance:
</t>
    </r>
    <r>
      <rPr>
        <sz val="11"/>
        <color indexed="8"/>
        <rFont val="Calibri"/>
        <family val="2"/>
      </rPr>
      <t xml:space="preserve">
1. Load a static page, in portrait/landscape mode
2. Scroll manually up and down in cnn.com web page and look at frequency transitions  along window edges
    Note: it is easier to notice ‘Ghost images’ when you scroll a dark window over a bright     background</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</si>
  <si>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Swipe the desktop quickly from left to right (without lifting your finger), look closely on one icon.</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</si>
  <si>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Press your finger on the home screen UI (don’t move your finger) </t>
    </r>
  </si>
  <si>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indexed="8"/>
        <rFont val="Calibri"/>
        <family val="2"/>
      </rPr>
      <t>Bootloader time</t>
    </r>
    <r>
      <rPr>
        <sz val="11"/>
        <color indexed="8"/>
        <rFont val="Calibri"/>
        <family val="2"/>
      </rPr>
      <t xml:space="preserve"> (from cold boot until the start of the Kernel), search the string “</t>
    </r>
    <r>
      <rPr>
        <b/>
        <sz val="11"/>
        <color indexed="8"/>
        <rFont val="Calibri"/>
        <family val="2"/>
      </rPr>
      <t>Starting kernel...</t>
    </r>
    <r>
      <rPr>
        <sz val="11"/>
        <color indexed="8"/>
        <rFont val="Calibri"/>
        <family val="2"/>
      </rPr>
      <t xml:space="preserve">” and note the corresponding time stamp.   </t>
    </r>
  </si>
  <si>
    <r>
      <t xml:space="preserve">To calculate </t>
    </r>
    <r>
      <rPr>
        <b/>
        <sz val="11"/>
        <color indexed="63"/>
        <rFont val="Calibri"/>
        <family val="2"/>
      </rPr>
      <t>Kernel boot time</t>
    </r>
    <r>
      <rPr>
        <sz val="11"/>
        <color indexed="63"/>
        <rFont val="Calibri"/>
        <family val="2"/>
      </rPr>
      <t xml:space="preserve"> (from start of Kernel until the ‘init’ process of Android starts -- or until the EXT4 filesystem mount message), search the string “</t>
    </r>
    <r>
      <rPr>
        <b/>
        <sz val="11"/>
        <color indexed="63"/>
        <rFont val="Calibri"/>
        <family val="2"/>
      </rPr>
      <t>mounted filesystem with ordered data mode. Opts: (null)</t>
    </r>
    <r>
      <rPr>
        <sz val="11"/>
        <color indexed="63"/>
        <rFont val="Calibri"/>
        <family val="2"/>
      </rPr>
      <t>”.
1. Note the corresponding time stamp.
2. Subtract the above value with Boot loader time got from previous test case.</t>
    </r>
  </si>
  <si>
    <r>
      <t>Kernel boot time &lt;</t>
    </r>
    <r>
      <rPr>
        <sz val="10"/>
        <color indexed="8"/>
        <rFont val="Georgia"/>
        <family val="1"/>
      </rPr>
      <t xml:space="preserve">= </t>
    </r>
    <r>
      <rPr>
        <b/>
        <sz val="10"/>
        <color indexed="8"/>
        <rFont val="Georgia"/>
        <family val="1"/>
      </rPr>
      <t>7.955s</t>
    </r>
  </si>
  <si>
    <r>
      <t xml:space="preserve">To calculate </t>
    </r>
    <r>
      <rPr>
        <b/>
        <sz val="11"/>
        <color indexed="63"/>
        <rFont val="Calibri"/>
        <family val="2"/>
      </rPr>
      <t>Android boot time</t>
    </r>
    <r>
      <rPr>
        <sz val="11"/>
        <color indexed="63"/>
        <rFont val="Calibri"/>
        <family val="2"/>
      </rPr>
      <t xml:space="preserve"> (from start of the ‘init’ process until you get the Android Homescreen UI)., search the string “</t>
    </r>
    <r>
      <rPr>
        <b/>
        <sz val="11"/>
        <color indexed="63"/>
        <rFont val="Calibri"/>
        <family val="2"/>
      </rPr>
      <t>init: Boot Animation exit</t>
    </r>
    <r>
      <rPr>
        <sz val="11"/>
        <color indexed="63"/>
        <rFont val="Calibri"/>
        <family val="2"/>
      </rPr>
      <t xml:space="preserve">”.
1. Note the corresponding time stamp.
2. Subtract the above value with </t>
    </r>
    <r>
      <rPr>
        <b/>
        <sz val="11"/>
        <color indexed="63"/>
        <rFont val="Calibri"/>
        <family val="2"/>
      </rPr>
      <t>Kernel boot time</t>
    </r>
    <r>
      <rPr>
        <sz val="11"/>
        <color indexed="63"/>
        <rFont val="Calibri"/>
        <family val="2"/>
      </rPr>
      <t xml:space="preserve"> got from previous test case.</t>
    </r>
  </si>
  <si>
    <r>
      <t>Android boot time &lt;</t>
    </r>
    <r>
      <rPr>
        <sz val="11"/>
        <color indexed="63"/>
        <rFont val="Calibri"/>
        <family val="2"/>
      </rPr>
      <t xml:space="preserve">= </t>
    </r>
    <r>
      <rPr>
        <b/>
        <sz val="11"/>
        <color indexed="63"/>
        <rFont val="Calibri"/>
        <family val="2"/>
      </rPr>
      <t>12.359s</t>
    </r>
  </si>
  <si>
    <r>
      <t xml:space="preserve">To calculate </t>
    </r>
    <r>
      <rPr>
        <b/>
        <sz val="11"/>
        <color indexed="63"/>
        <rFont val="Calibri"/>
        <family val="2"/>
      </rPr>
      <t>Overall boot time</t>
    </r>
    <r>
      <rPr>
        <sz val="11"/>
        <color indexed="63"/>
        <rFont val="Calibri"/>
        <family val="2"/>
      </rPr>
      <t xml:space="preserve"> (from cold boot until appearance of Android Homescreen UI – Note: this is also the same time as when you get the “Boot Animation exit” message from the debug log). Search for the string “</t>
    </r>
    <r>
      <rPr>
        <b/>
        <sz val="11"/>
        <color indexed="63"/>
        <rFont val="Calibri"/>
        <family val="2"/>
      </rPr>
      <t xml:space="preserve">init: Boot Animation exit”
</t>
    </r>
    <r>
      <rPr>
        <sz val="11"/>
        <color indexed="63"/>
        <rFont val="Calibri"/>
        <family val="2"/>
      </rPr>
      <t xml:space="preserve">
NOte the corresponding time stamp, and this will be the Overall boot time.</t>
    </r>
  </si>
  <si>
    <r>
      <t>Overall boot time</t>
    </r>
    <r>
      <rPr>
        <sz val="10"/>
        <color indexed="8"/>
        <rFont val="Georgia"/>
        <family val="1"/>
      </rPr>
      <t xml:space="preserve"> &lt;= </t>
    </r>
    <r>
      <rPr>
        <b/>
        <sz val="11"/>
        <color indexed="63"/>
        <rFont val="Calibri"/>
        <family val="2"/>
      </rPr>
      <t>26.065s</t>
    </r>
  </si>
  <si>
    <t>Read: &gt;=2.5Mbytes/sec</t>
  </si>
  <si>
    <t>Run AV playback(MPEG2) test for overnight using the video file mentioned in sample file cell</t>
  </si>
  <si>
    <t xml:space="preserve">1. Play a MP3 audio file from external sdcard and render it via wired  stereo speakers.
2. Perform peripheral(connected mass storage) plug/unplug operation.
</t>
  </si>
  <si>
    <t>File to transfer:
Omapssp.dal.design.ti.com/VOBS/WTSD_MM_Sample_Files/Audio/AAC_HE/MP4/A_000386_AAC_HE_48kHz_48kbps_stereo.mp4</t>
  </si>
  <si>
    <t>Connect the external mass storage device to Vayu board. 
Perform below commands to measure throughput:
Create the test file using dd command:
dd if=/dev/zero of=/data/testfile bs=1048576 count=100;sync
Read : $time sh -c "cat testfile &gt; /dev/null"
Write: $time sh -c “cp testfile /storage/usb0”
Throughput = fiesize(MBytes) Mbps/time (seconds)</t>
  </si>
  <si>
    <t>Read : 108.69 MBps
Write : 38.76  MBps
Note: See the comments.</t>
  </si>
  <si>
    <t xml:space="preserve">
1. Connect mass starage device to Vayu.
2. Pair a mobile with Vayu device and play an audio file from mobile
2. While audio is playing in the background perform file transfer from mass storage to vayu emmc.
3. Also perform play/Pause/next/previous operations on audio.
</t>
  </si>
  <si>
    <t>GC320 should be used atleast for 5 layers</t>
  </si>
  <si>
    <t xml:space="preserve">
1. Start a a/v playback
2. Use the command “echo userspace &gt;               /sys/devices/system/cpu/cpu0/cpufreq/scaling_governor” on the shell
3. echo 1176000 &gt; /sys/devices/system/cpu/cpu0/cpufreq/scaling_setspeed
4. echo 1500000 &gt; /sys/devices/system/cpu/cpu0/cpufreq/scaling_setspeed
</t>
  </si>
  <si>
    <t>omapssp.dal.design.ti.com/VOBS/WTSD_MM_Sample_Files/AudioVideo/H264_AAC_HE/MP4/AV_000855_FinalFantasy13_1080p_h264_mp_30fps_nocabac_10mbps_bf1_aac_lc.mp4</t>
  </si>
  <si>
    <t>Scrolling was smooth with no ghosting,</t>
  </si>
  <si>
    <t>Android J6 Test Specification and Result Document</t>
  </si>
  <si>
    <t>Release Family:</t>
  </si>
  <si>
    <t>Issue Date:</t>
  </si>
  <si>
    <t>Revision Number:</t>
  </si>
  <si>
    <t xml:space="preserve">2D Graphics </t>
  </si>
  <si>
    <t xml:space="preserve">3D Graphics </t>
  </si>
  <si>
    <t>API</t>
  </si>
  <si>
    <t>HELP</t>
  </si>
  <si>
    <t xml:space="preserve">Audio Playback </t>
  </si>
  <si>
    <t>Error</t>
  </si>
  <si>
    <t xml:space="preserve">Audio Record </t>
  </si>
  <si>
    <t xml:space="preserve">Audio Streaming </t>
  </si>
  <si>
    <t>Robustness/Stress</t>
  </si>
  <si>
    <t>Test Case ID</t>
  </si>
  <si>
    <t xml:space="preserve">AV Playback </t>
  </si>
  <si>
    <t>IOP/Conformance/Compliance</t>
  </si>
  <si>
    <t>ID for the Test Case. The ID should use the naming convention included in the Test Case Specification spreadsheet.</t>
  </si>
  <si>
    <t>AV Record</t>
  </si>
  <si>
    <t xml:space="preserve">AV Streaming </t>
  </si>
  <si>
    <t>Test Case Description</t>
  </si>
  <si>
    <t xml:space="preserve">Bluetooth </t>
  </si>
  <si>
    <t>Description of the test case. For example, the sample rate tested, the image size tested, etc.</t>
  </si>
  <si>
    <t xml:space="preserve">Boot </t>
  </si>
  <si>
    <t>Camera-preview</t>
  </si>
  <si>
    <t>Flash</t>
  </si>
  <si>
    <t>If Test Case is mapped to Use Case Scenario / Requirement, this field contains the Use Case / Requirement ID from the UCSD/SRD.</t>
  </si>
  <si>
    <t xml:space="preserve">FM Radio </t>
  </si>
  <si>
    <t xml:space="preserve">GPS </t>
  </si>
  <si>
    <t>HDCP</t>
  </si>
  <si>
    <t>Initial (I)</t>
  </si>
  <si>
    <t>All test cases begin here.  Test case is defined at a high level only.  Complete details not yet defined.</t>
  </si>
  <si>
    <t>Image Capture</t>
  </si>
  <si>
    <t xml:space="preserve">Removed ('R) </t>
  </si>
  <si>
    <t>The test case was originally defined and planned, but the functionality or testing requirement has been Removed from the project scope.  Program waiver has been approved.  This should not occur often.</t>
  </si>
  <si>
    <t xml:space="preserve">Image Viewer </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</si>
  <si>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</si>
  <si>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</si>
  <si>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</si>
  <si>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</si>
  <si>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</si>
  <si>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 xml:space="preserve">Modem </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</si>
  <si>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</si>
  <si>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</si>
  <si>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</si>
  <si>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</si>
  <si>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</si>
  <si>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</si>
  <si>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</si>
  <si>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 xml:space="preserve">A test case is considered Unexecuted if it has been executed in a previous test cycle but it has not been executed by the end of the current test cycle and the test case is not blocked or eXcluded. </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</si>
  <si>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</si>
  <si>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</si>
  <si>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</si>
  <si>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</si>
  <si>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</si>
  <si>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</si>
  <si>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</si>
  <si>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</si>
  <si>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</si>
  <si>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</si>
  <si>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</si>
  <si>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 xml:space="preserve">All Test Metric data tables shall begin in the upper left hand corner (cell A1) of each applicable worksheet.  </t>
  </si>
  <si>
    <t>Thermal LPDDR2 Stress</t>
  </si>
  <si>
    <t xml:space="preserve">Text in cell A1 Shall read "Test Metrics", and the text in cell A2 shall read "Category". </t>
  </si>
  <si>
    <t>Thermal Safety Mechanism</t>
  </si>
  <si>
    <t>Count values shall reside in Column B, rows 3 through 8.</t>
  </si>
  <si>
    <t>Thermal Shutdown mechanism</t>
  </si>
  <si>
    <t>TI Sensors</t>
  </si>
  <si>
    <t xml:space="preserve">This column is used to specify what was the status of the TC in last release. </t>
  </si>
  <si>
    <t>USB Host</t>
  </si>
  <si>
    <t>User input</t>
  </si>
  <si>
    <t>Defects</t>
  </si>
  <si>
    <t xml:space="preserve">This column is used to specify the Defect ID or to comment the test result. </t>
  </si>
  <si>
    <t>VoIP</t>
  </si>
  <si>
    <t xml:space="preserve">WLAN </t>
  </si>
  <si>
    <t>Defination of Category</t>
  </si>
  <si>
    <r>
      <t xml:space="preserve">Mandatory Category
</t>
    </r>
    <r>
      <rPr>
        <sz val="10"/>
        <rFont val="Georgia"/>
        <family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</si>
  <si>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</si>
  <si>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</si>
  <si>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</si>
  <si>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</si>
  <si>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</si>
  <si>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 xml:space="preserve">
1. Play any audio file on the device.
2. While Audio playback is on going, plug in the HDMI cable.
Skip Step 3 below if multizone audio is not enabled.
3. Each time when we connect and disconnect HDMI cable  we need change the settings for HDMI as “Settings -&gt;Sound -&gt;Audio zone configuration -&gt;Main Cabin. audio is then routed to HDMI
4. After some time unplug the HDMI cable.
5. Perform a 3 such iterations</t>
  </si>
  <si>
    <t xml:space="preserve">
1. Connect Vayu to HDMI monitor.
2. Play a MP3 audio file from eMMC and render it via HDMI.
3. Use media player for playback
4. Perform Pause/Resume Operations while playback is in progress.</t>
  </si>
  <si>
    <t xml:space="preserve">
1. Play a MP3 audio file from eMMC and render it via  stereo speakers.
2. Send any notification (Alarm) to the device while the playback is going on.
</t>
  </si>
  <si>
    <t>Duplicate of TEST_CASE_ID_MM_SYSTEM_SOUND_6</t>
  </si>
  <si>
    <r>
      <t xml:space="preserve">Home Screen Scenario (LCD Only, 2 layer blend) :
</t>
    </r>
    <r>
      <rPr>
        <sz val="11"/>
        <color indexed="8"/>
        <rFont val="Arial"/>
        <family val="2"/>
      </rPr>
      <t xml:space="preserve">1. Bootup to Android homescreen
2..Swipe once from right to left. Gallery and Settings apps would be seen
</t>
    </r>
  </si>
  <si>
    <r>
      <t xml:space="preserve">Search App Scenario (LCD Only, 5 layer blend):
</t>
    </r>
    <r>
      <rPr>
        <sz val="11"/>
        <color indexed="8"/>
        <rFont val="Calibri"/>
        <family val="2"/>
      </rPr>
      <t xml:space="preserve">
1. Launch Search app. Let it open the search window with keyboard
</t>
    </r>
  </si>
  <si>
    <t>Measure Emmc read/write throughput (kernel)
 Write command: sync; time sh -c "dd if=/dev/zero of=/data/temp bs=1048576 count=100; sync"
Read command (run after reboot): time cp /data/temp /dev/null
Alternately, report throughputs from iozone tests.</t>
  </si>
  <si>
    <t>http://omapssp.dal.design.ti.com/VOBS/WTSD_MM_Sample_Files/AudioVideo/MPEG4_AAC_HE/MP4/AV_000676_cxemm_earthclip02_720p_mpeg4_asp_noqpel_nogmc_h263quant_aac_lc.mp</t>
  </si>
  <si>
    <t>X</t>
  </si>
  <si>
    <t>Auddio playback should be paused when Alarm Notification occurs.</t>
  </si>
  <si>
    <t xml:space="preserve">
1. Play a MP3 audio file from eMMC via HDMI Monitor speaker.
2. Send any notification (Alarm) to the device while the playback is going on.
3. Perform Pause and Resume</t>
  </si>
  <si>
    <t>Measured Value on J6Eco</t>
  </si>
  <si>
    <t>Comments on J6</t>
  </si>
  <si>
    <t>Comments on J6Eco</t>
  </si>
  <si>
    <r>
      <t>1. Go to video recorder app in the path /system/bin/recordvideo
2. Test 1080p resolution encode using recordvideo test, settings: Profile = High Level = 5.1 Bitrate = &lt; 62500000 Width = 1920 Height = 1080 ColorFormat= NV12
3.</t>
    </r>
    <r>
      <rPr>
        <b/>
        <sz val="10"/>
        <color indexed="8"/>
        <rFont val="Calibri"/>
        <family val="2"/>
      </rPr>
      <t xml:space="preserve">Command:
</t>
    </r>
    <r>
      <rPr>
        <sz val="10"/>
        <color indexed="8"/>
        <rFont val="Calibri"/>
        <family val="2"/>
      </rPr>
      <t xml:space="preserve"> ./recordvideo -n 1000 -c 2130706688 -p 8 -l 32768 -b 50000000 -w 1920 -t 1080 -x /sdcard/inputfilename(optional) -o /sdcard/outputfilename</t>
    </r>
  </si>
  <si>
    <r>
      <t>1. Go to video recorder app in the path /system/bin/recordvideo
2. Test QVGA resolution encode using recordvideo test, settings: Profile = baseline Level = 2.0 Bitrate = &lt; 2000000 Width = 320 Height = 240 ColorFormat= NV12
3.</t>
    </r>
    <r>
      <rPr>
        <b/>
        <sz val="10"/>
        <color indexed="8"/>
        <rFont val="Calibri"/>
        <family val="2"/>
      </rPr>
      <t xml:space="preserve">Command:
</t>
    </r>
    <r>
      <rPr>
        <sz val="10"/>
        <color indexed="8"/>
        <rFont val="Calibri"/>
        <family val="2"/>
      </rPr>
      <t xml:space="preserve"> ./recordvideo -n 1000 -c 2130706688 -p 1 -l 32 -b 1500000 -w 320 -t 240 -x /sdcard/inputfilename(optional) -o /sdcard/outputfilename</t>
    </r>
  </si>
  <si>
    <t xml:space="preserve">
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</si>
  <si>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t>
  </si>
  <si>
    <t>6AK.1.1</t>
  </si>
  <si>
    <t>B</t>
  </si>
  <si>
    <t>Test Cases Excluded</t>
  </si>
  <si>
    <t xml:space="preserve">
1. Flash HS_QSPI_MLO to the Vayu device.
2. Reboot the device.</t>
  </si>
  <si>
    <t>DCAN</t>
  </si>
  <si>
    <t>TEST_CASE_ID_DCAN_1</t>
  </si>
  <si>
    <t>TEST_CASE_ID_DCAN_2</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</si>
  <si>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</si>
  <si>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</si>
  <si>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</si>
  <si>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</si>
  <si>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</si>
  <si>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Playback MPEG4 SP video on on board display with config
Reolution: 720p
Frame rate: 30fps
Video Bitrate: 8Mbps
Audio codec: AAC
Audio Sampling rate: 44khz
Audio Bitrate: 128kbps
Perform forward/backward, seek, volume up/down</t>
  </si>
  <si>
    <t>Playback MPEG4 SP video on on board display with config
Reolution: VGA
Frame rate: 30fps
Audio codec: AAC
Audio Sampling rate: 48khz
Audio Bitrate: 128kbps
Perform forward/backward, seek, volume up/down</t>
  </si>
  <si>
    <t>Playback MPEG4 SP video on on board display with config
Reolution: WVGA
Frame rate: 30fps
Video Bitrate :4MBps
Audio codec: AAC LC
Audio Sampling rate: 48khz
Audio Bitrate: 128kbps
Perform forward/backward, seek, volume up/down</t>
  </si>
  <si>
    <t>Playback MPEG4 SP video on on board display with config
Reolution: QVGA
Frame rate: 120fps
Video Bitrate :512kbps
Audio Sampling rate: 48khz
Audio Bitrate: 128kbps
Perform forward/backward, seek, volume up/down</t>
  </si>
  <si>
    <t>Playback MPEG4 SP video on on board display with config
Reolution: 1080p
Frame rate: 24fps
Audio codec: AAC LC
Perform forward/backward, seek, volume up/down</t>
  </si>
  <si>
    <t>Playback MPEG4 SP video on on board display with config
Reolution: 1280x720
Audio codec: AAC
Audio Bitrate: VBR
Perform forward/backward, seek, volume up/down</t>
  </si>
  <si>
    <t>Playback MPEG4 SP video on on board display with config
Reolution: 1080p
Frame rate: 30fps
Video Bitrate :19MBps
Audio codec: AAC HE
Audio Sampling rate: 48khz
Audio Bitrate: 64kbps
Perform forward/backward, seek, volume up/down</t>
  </si>
  <si>
    <t>Playback MPEG4 SP videos on HDMI
Perform forward/backward, seek, volume up/down</t>
  </si>
  <si>
    <t>Playback MPEG4 ASP video on on board display with config
Reolution: WVGA
Frame rate: 30fps
Video Bitrate: 5Mbps
Audio codec: AAC
Audio Sampling rate: 48khz
Audio Bitrate: 128kbps
Perform forward/backward, seek, volume up/down</t>
  </si>
  <si>
    <t>Playback MPEG4 ASP video on on board display with config
Reolution: QVGA
Frame rate: 30fps
Video Bitrate: 5Mbps
Audio codec: AAC
Audio Sampling rate: 48khz
Audio Bitrate: 128kbps
Perform forward/backward, seek, volume up/down</t>
  </si>
  <si>
    <t xml:space="preserve">Playback MPEG4 ASP video on on board display with config
Reolution: 1080p
Frame rate: 30fps
Video Bitrate: 8Mbps
Audio codec: AAC HE
Perform forward/backward, seek, volume up/down
</t>
  </si>
  <si>
    <t xml:space="preserve">Playback MPEG4 ASP video on on board display with config
Reolution: 1080i
Frame rate: 30fps
Video Bitrate: 8Mbps
Audio codec: AAC hev2
Perform forward/backward, seek, volume up/down
</t>
  </si>
  <si>
    <t xml:space="preserve">Playback MPEG4 ASP video on on board display with config
Reolution: 1080p
Frame rate: 60fps
Video Bitrate: 22Mbps
Audio codec: AAC LC
Perform forward/backward, seek, volume up/down
</t>
  </si>
  <si>
    <t>Playback MPEG4/H.263 video on on board display with config
Reolution: 1080p
Frame rate: 30fps
Audio codec: AAC
Perform forward/backward, seek, volume up/down</t>
  </si>
  <si>
    <t>Playback MPEG4 ASP videos on HDMI
Perform forward/backward, seek, volume up/down</t>
  </si>
  <si>
    <t>Playback MPEG2 MP video on on board display with config
Reolution: 576p
Frame rate: 24fps
Video Bitrate: 9Mbps
Audio codec: AAC LC
Perform forward/backward, seek, volume up/down</t>
  </si>
  <si>
    <t>Playback MPEG2 MP video on on board display with config
Reolution: 1080p
Frame rate: 30fps
Video Bitrate: 18Mbps
Audio codec: AAC LC
Perform forward/backward, seek, volume up/down</t>
  </si>
  <si>
    <t>Playback MPEG2 MP video on on board display with config
Reolution: 1080p
Frame rate: 60fps
Audio codec: AAC 
Perform forward/backward, seek, volume up/down</t>
  </si>
  <si>
    <t>Playback MPEG2 MP videos on HDMI
Perform forward/backward, seek, volume up/down</t>
  </si>
  <si>
    <t>Playback H.264 BP video on on board display with config
Reolution: WVGA
Frame rate: 30fps
Video Bitrate: 4Mbps
Audio codec: AAC HE
Audio Sampling rate: 48khz
Audio Bitrate: 64kbps
Perform forward/backward, seek, volume up/down</t>
  </si>
  <si>
    <t>Playback H.264 BP video on on board display with config
Reolution: QVGA
Frame rate: 30fps
Audio codec: AAC LC
Perform forward/backward, seek, volume up/down</t>
  </si>
  <si>
    <t>Playback H.264 BP video on on board display with config
Reolution: 720p
Frame rate: 24fps
Audio codec: AAC hev2
Perform forward/backward, seek, volume up/down</t>
  </si>
  <si>
    <t>Playback H.264 BP video on on board display with config
Reolution: 720p
Frame rate: 30fps
Video Bitrate: 6Mbps
Audio codec: AAC HE
Audio Sampling rate: 48khz
Audio Bitrate: 64kbps
Perform forward/backward, seek, volume up/down</t>
  </si>
  <si>
    <t xml:space="preserve">Playback H.264 BP video on on board display with config
Reolution: 1080p
Frame rate: 30fps
Video Bitrate: 8Mbps
Audio codec: AAC LC
Perform forward/backward, seek, volume up/down
</t>
  </si>
  <si>
    <t>Playback H.264 MP video on on board display with config
Reolution: WVGA
Frame rate: 30fps
Video Bitrate: 10Mbps
Audio codec: AAC HE
Perform forward/backward, seek, volume up/down</t>
  </si>
  <si>
    <t>Playback H.264 MP video on on board display with config
Reolution: 720p
Frame rate: 30fps
Video Bitrate: 6Mbps
Audio codec: AAC HE
Audio Sampling rate: 48khz
Audio Bitrate: 64kbps
Perform forward/backward, seek, volume up/down</t>
  </si>
  <si>
    <t>Playback H.264 MP video on on board display with config
Reolution: 1080i
Frame rate: 30fps
Audio codec: AAC LC
Perform forward/backward, seek, volume up/down</t>
  </si>
  <si>
    <t>Playback H.264 HP video on on board display with config
Reolution: WVGA
Frame rate: 30fps
Video Bitrate: 10Mbps
Audio codec: AAC HE
Audio Sampling rate: 48khz
Audio Bitrate: 128kbps
Perform forward/backward, seek, volume up/down</t>
  </si>
  <si>
    <t>Playback H.264 HP video on on board display with config
Reolution: VGA
Frame rate: 30fps
Video Bitrate: 8Mbps
Audio codec: AAC HE
Audio Sampling rate: 48khz
Audio Bitrate: 64kbps
Perform forward/backward, seek, volume up/down</t>
  </si>
  <si>
    <t xml:space="preserve">Playback H.264 HP video on on board display with config
Reolution: 720p
Frame rate: 30fps
Video Bitrate: 6Mbps
Audio codec: AAC LC
Perform forward/backward, seek, volume up/down
</t>
  </si>
  <si>
    <t>Playback H.264 HP video on on board display with config
Reolution: 1080p
Frame rate: 30fps
Video Bitrate: 20Mbps
Audio codec: AAC LC
Audio Sampling rate: 48khz
Audio Bitrate: 64kbps
Perform forward/backward, seek, volume up/down</t>
  </si>
  <si>
    <t>Playback H.264 HP video on on board display with config
Reolution: 1080i
Frame rate: 30fps
Video Bitrate: 20Mbps
Audio codec: AAC LC
Audio Sampling rate: 48khz
Audio Bitrate: 128kbps
Perform forward/backward, seek, volume up/down</t>
  </si>
  <si>
    <t>Playback H.264 HP video on on board display with config
Reolution: 1080p
Frame rate: 60fps
Video Bitrate: 60Mbps
Audio codec: AAC LC
Perform forward/backward, seek, volume up/down</t>
  </si>
  <si>
    <t>Playback some H264 videos on HDMI
Perform forward/backward, seek, volume up/down</t>
  </si>
  <si>
    <t xml:space="preserve">Play - audio will be stopped. USB plug – in Notificaiton is seen on the display anunciator.
</t>
  </si>
  <si>
    <t>Auddio playback should be paused when Alarm Notification occurs.
 notification: a message shall be displayed with an audio notification (ringer or headset) or a vibrator notification. The curret audio application will be paused and alarm sound should be heard.This setting shall be dependent on the default policy settings.</t>
  </si>
  <si>
    <t xml:space="preserve">aV_001119_MPEG4_SP_1080p_30fps_19Mbps_AAC_HE_48Khz_64Kbps.mp4 </t>
  </si>
  <si>
    <t>Total Cases Removed</t>
  </si>
  <si>
    <t>TEST_CASE_ID_MM_H264_DEC_23</t>
  </si>
  <si>
    <t>Seek Robustness testing: Play any 1080p video (of any format, H264/MPEG4/MPEG2) and do seek fw/rw multiple times quickly</t>
  </si>
  <si>
    <t>6AK1.2</t>
  </si>
  <si>
    <t>The video shouldn't hang and should play smoothly after seek.</t>
  </si>
  <si>
    <t>Any 1080p clip of (H264 or MPEG4 or MPEG2).</t>
  </si>
  <si>
    <t xml:space="preserve">omapssp.dal.design.ti.com/VOBS/WTSD_MM_Sample_Files/AudioVideo/H264_AAC_HE/MP4/AV_001370_1080p_crowdrun_HP_60fps_50mbps_2040fr_AAC_HE_48kHz_64kbps_stereo.mp4
</t>
  </si>
  <si>
    <t xml:space="preserve">omapssp.dal.design.ti.com/VOBS/WTSD_MM_Sample_Files/AudioVideo/H264_AAC_HE/MP4/AV_001371_crowdrun_1080p_h264_hp_60fps_60mbps_cabac_bf2_PerfTest_100secs_aac_lc.mp4  
Note# If the above sample results into "Out of Memory" for buffer allocations, then use the below sample:
omapssp.dal.design.ti.com/VOBS/WTSD_MM_Sample_Files/AudioVideo/H264_AAC_HE/MP4/AV_001370_1080p_crowdrun_HP_60fps_50mbps_2040fr_AAC_HE_48kHz_64kbps_stereo.mp4
  </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</si>
  <si>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</si>
  <si>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</si>
  <si>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 xml:space="preserve">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
</t>
  </si>
  <si>
    <t>Playback H.264 MP video on on board display with config
Reolution: 1080p
Frame rate: 30fps
Audio codec: AAC LC
Perform forward/backward, seek, volume up/down</t>
  </si>
  <si>
    <t>omapssp.dal.design.ti.com/VOBS/WTSD_MM_Sample_Files/AudioVideo/H264_AAC_HE/MP4/AV_000937_cxemm_marsclip01_1080i_h264_mp_30fps_nocabac_bf1_aac_lc.mp4 
Note# If the above sample results into "Out of Memory" for buffer allocations, then use the below sample:
http://omapssp.dal.design.ti.com/VOBS/WTSD_MM_Sample_Files/AudioVideo/H264_AAC_HE/MP4/AV_000855_FinalFantasy13_1080p_h264_mp_30fps_nocabac_10mbps_bf1_aac_lc.mp4</t>
  </si>
  <si>
    <t xml:space="preserve">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
</t>
  </si>
  <si>
    <t>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t>
  </si>
  <si>
    <t>J6:
Average composition rate as reported by this procedure should be close to 60 fps for BOTH display outputs across the whole test.
J6Eco:
Average composition rate as reported by this procedure should be close to 30 fps for BOTH display outputs across the whole test.</t>
  </si>
  <si>
    <t xml:space="preserve">Connect to a AP trhough Wi-Fi with Internet access
Browse http://html5video.org/ </t>
  </si>
  <si>
    <t xml:space="preserve">1. Open navigation map application and start navigating.
2. Connect  an USB Mass Storage USB 2.0 interface on Vayu.
3. Browse the indexed files of mobile device on Vayu.
</t>
  </si>
  <si>
    <t>1.Switch to OPP_HIGH
2. Run Linpack</t>
  </si>
  <si>
    <t>1.Switch to OPP_HIGH
2. mount -o remount,nodelalloc /data
3. Run "Quadrant Advanced"</t>
  </si>
  <si>
    <t>6AL.1.1</t>
  </si>
  <si>
    <t xml:space="preserve">Playback MPEG4 ASP video on on board display with config
Reolution: 1080p
Frame rate: 30fps
Video Bitrate: 8Mbps
Audio codec: AAC HE
Run the below commands from shell prompt to observe fps
$setprop debug.hwc.showfps 1
$logcat | grep FPS
</t>
  </si>
  <si>
    <t xml:space="preserve">Playback MPEG4 ASP video on on board display with config
Reolution: 1080i
Frame rate: 30fps
Video Bitrate: 8Mbps
Audio codec: AAC hev2
Run the below commands from shell prompt to observe fps
$setprop debug.hwc.showfps 1
$logcat | grep FPS
</t>
  </si>
  <si>
    <t xml:space="preserve">Playback MPEG4 ASP video on on board display with config
Reolution: 1080p
Frame rate: 60fps
Video Bitrate: 22Mbps
Audio codec: AAC LC
Run the below commands from shell prompt to observe fps
$setprop debug.hwc.showfps 1
$logcat | grep FPS
</t>
  </si>
  <si>
    <t>Playback MPEG4/H.263 video on on board display with config
Reolution: 1080p
Frame rate: 30fps
Audio codec: AAC
Run the below commands from shell prompt to observe fps
$setprop debug.hwc.showfps 1
$logcat | grep FPS</t>
  </si>
  <si>
    <t>Playback MPEG2 MP video on on board display with config
Reolution: 1080p
Frame rate: 30fps
Video Bitrate: 18Mbps
Audio codec: AAC LC
Run the below commands from shell prompt to observe fps
$setprop debug.hwc.showfps 1
$logcat | grep FPS</t>
  </si>
  <si>
    <t>Playback MPEG2 MP video on on board display with config
Reolution: 1080p
Frame rate: 60fps
Audio codec: AAC 
Run the below commands from shell prompt to observe fps
$setprop debug.hwc.showfps 1
$logcat | grep FPS</t>
  </si>
  <si>
    <t xml:space="preserve">Playback H.264 BP video on on board display with config
Reolution: 1080p
Frame rate: 30fps
Video Bitrate: 8Mbps
Audio codec: AAC LC
Run the below commands from shell prompt to observe fps
$setprop debug.hwc.showfps 1
$logcat | grep FPS
</t>
  </si>
  <si>
    <t>Playback H.264 MP video on on board display with config
Reolution: 1080i
Frame rate: 30fps
Audio codec: AAC LC
Run the below commands from shell prompt to observe fps
$setprop debug.hwc.showfps 1
$logcat | grep FPS</t>
  </si>
  <si>
    <t>Playback H.264 HP video on on board display with config
Reolution: 1080p
Frame rate: 30fps
Video Bitrate: 20Mbps
Audio codec: AAC LC
Audio Sampling rate: 48khz
Audio Bitrate: 64kbps
Run the below commands from shell prompt to observe fps
$setprop debug.hwc.showfps 1
$logcat | grep FPS</t>
  </si>
  <si>
    <t>Playback H.264 HP video on on board display with config
Reolution: 1080i
Frame rate: 30fps
Video Bitrate: 20Mbps
Audio codec: AAC LC
Audio Sampling rate: 48khz
Audio Bitrate: 128kbps
Run the below commands from shell prompt to observe fps
$setprop debug.hwc.showfps 1
$logcat | grep FPS</t>
  </si>
  <si>
    <t xml:space="preserve">Playback H.264 HP video on on board display with config
Reolution: 1080p
Frame rate: 60fps
Video Bitrate: 50Mbps
Audio codec: AAC HE
Audio Sampling rate: 48khz
Audio Bitrate: 64kbps
Run the below commands from shell prompt to observe fps
$setprop debug.hwc.showfps 1
$logcat | grep FPS
</t>
  </si>
  <si>
    <r>
      <t xml:space="preserve">UI FPS Calculation:
</t>
    </r>
    <r>
      <rPr>
        <sz val="11"/>
        <color indexed="8"/>
        <rFont val="Calibri"/>
        <family val="2"/>
      </rPr>
      <t xml:space="preserve">
Procedure to get UI FPS from the HWcomposer HAL for Live wallpaper:
1. Use command: adb shell setprop debug.hwc.showfps 1 
2. Swipe homescreen UI with one finger constantly.
3. While performing step 2 check for fps using command: adb logcat | grep fps</t>
    </r>
  </si>
  <si>
    <r>
      <t xml:space="preserve">
1. </t>
    </r>
    <r>
      <rPr>
        <sz val="11"/>
        <color indexed="8"/>
        <rFont val="Calibri"/>
        <family val="2"/>
      </rPr>
      <t xml:space="preserve"> Connect on board display as primary and HDMI as secondary.
2. Play a  60-fps H.264 video clip
</t>
    </r>
    <r>
      <rPr>
        <sz val="10"/>
        <color indexed="8"/>
        <rFont val="Calibri"/>
        <family val="2"/>
      </rPr>
      <t xml:space="preserve">
3. Measure the FPS for both the display using the below commands 
# setprop debug.hwc.showfps 1
# logcat | grep FPS</t>
    </r>
  </si>
  <si>
    <t>Playback MPEG2 MP video on on board display with config
Reolution: 720p
Frame rate: 30fps
Video Bitrate:17Mbps
Audio codec: AAC LC
Perform forward/backward, seek, volume up/down</t>
  </si>
  <si>
    <t>IPC_IPU - RECOVERY</t>
  </si>
  <si>
    <t>TEST_CASE_ID_IPC_IPU1_RECOVERY_1</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</si>
  <si>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fault test:
# messageQFaultApp -f 1 10 2
</t>
  </si>
  <si>
    <t>IPC_IPU1_RECOVERY</t>
  </si>
  <si>
    <t>HOST should detect the IPU1 MMU fault and recover the remote core. Test app should be notified of the error so that it can detach and reattach to the IPU1 and continue sending messages</t>
  </si>
  <si>
    <t>TEST_CASE_ID_IPC_IPU1_RECOVERY_2</t>
  </si>
  <si>
    <t>TEST_CASE_ID_IPC_IPU1_RECOVERY_3</t>
  </si>
  <si>
    <t>TEST_CASE_ID_IPC_IPU1_RECOVERY_4</t>
  </si>
  <si>
    <t>TEST_CASE_ID_IPC_IPU1_RECOVERY_5</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</si>
  <si>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wite fault test:
# messageQFaultApp -f 2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</si>
  <si>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program MMU fault test:
# messageQFaultApp -f 3 10 2
</t>
  </si>
  <si>
    <t xml:space="preserve">  HOST should detect the IPU1 MMU fault and recover the remote core. Test app should be notified of the error so that it can detach and reattach to the IPU1 and continue sending messages.</t>
  </si>
  <si>
    <t>HOST should detect the IPU1 exception and recover the remote core. Test app should be notified of the error so that it can detach and reattach to the IPU1 and continue sending messages</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</si>
  <si>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IPU1 exception test:
# messageQFaultApp -f 4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</si>
  <si>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watchdog test:
# messageQFaultApp -f 5 10 2
</t>
  </si>
  <si>
    <t>HOST should detect the watchdog error and recover the remote core. Test app should be notified of the error so that it can detach and reattach to the IPU1 and continue sending messages.</t>
  </si>
  <si>
    <t>IPC LATE ATTACH</t>
  </si>
  <si>
    <t>TEST_CASE_ID_IPC_LATE_ATTACH_1</t>
  </si>
  <si>
    <t>IPC_LATE_ATTACH_IPU1</t>
  </si>
  <si>
    <t xml:space="preserve">1. Enable the LATE ATTACH config option in the dra7xx_evm_android_config file and rebuild u-boot.
2. Update the u-boot on the target with the late attach enabled u-boot.
2. Flash the IPU1 image to the "ipu1" partition using fastboot:
&gt; ./fastboot flash ipu1 fault.xem4
3. Flash the dtb with changes to enable late attach for ipu1:
&gt; ./fastboot flash environment dra7-evm-lcd10-late-attach-ipu1.dtb
4. Put the image on the target using adb:
&gt; ./adb push fault.xem4 /system/vendor/firmware/dra7-ipu1-fw.xem4
2. Put the HOST-side test app on the target using adb:
&gt; ./adb push messageQFaultApp /system/bin/
6. Verify that IPU1 had loaded after booting the board:
# su
# cat /d/remoteproc/remoteproc0/traces
</t>
  </si>
  <si>
    <t>TEST_CASE_ID_IPC_LATE_ATTACH_2</t>
  </si>
  <si>
    <t>TEST_CASE_ID_IPC_LATE_ATTACH_3</t>
  </si>
  <si>
    <t>TEST_CASE_ID_IPC_LATE_ATTACH_4</t>
  </si>
  <si>
    <t>Output should show valid IPU1 traces and no errors in the kernel traces for loading IPU1.</t>
  </si>
  <si>
    <t xml:space="preserve">1. After booting with late attach for IPU1, validate that communication with IPU1 works:
# lad_dra7xx
# messageQFaultApp 10 2
</t>
  </si>
  <si>
    <t xml:space="preserve">  Test should exit with no errors.</t>
  </si>
  <si>
    <t xml:space="preserve">1. After booting with late attach for IPU1, validate that the MMU debug info shows correctly:
# su
# cat /d/omap_iommu/58882000.mmu/pagetable
</t>
  </si>
  <si>
    <t>Output should show valid mmu entries.</t>
  </si>
  <si>
    <t>HOST should detect the MMU fault and recover the remote core. Test app should be notified of the error so that it can detach and reattach to the IPU1 and continue sending messages.</t>
  </si>
  <si>
    <t xml:space="preserve">
1. Play a full multi-channel 5.1 audio content file (AAC) from a USB device connected to Vayu  using media player.
2. Route the audio output to stereo speakers. </t>
  </si>
  <si>
    <t>TEST_CASE_ID_MM_AUDIO_PLAYBACK_16</t>
  </si>
  <si>
    <t>60 fps</t>
  </si>
  <si>
    <t>J: h264/AV_001370_1080p_crowdrun_HP_60fps_50mbps_2040fr_AAC_HE_48kHz_64kbps_stereo.mp4
J6Eco: 
AV_000460_MPEG4_SP_720p_30fps_8Mbps_AAC_44khz_128kbps.mp4</t>
  </si>
  <si>
    <t>TEST_CASE_ID_MM_VPE_5</t>
  </si>
  <si>
    <t>6AK.1.2(J6 EVM)</t>
  </si>
  <si>
    <t>30fps</t>
  </si>
  <si>
    <t>avg : 59/60 fps</t>
  </si>
  <si>
    <t>30 fps</t>
  </si>
  <si>
    <t>TEST_CASE_ID_BOOT_6</t>
  </si>
  <si>
    <t xml:space="preserve">1. After booting with late attach for IPU1, validate error recovery:
# lad_dra7xx
# messageQFaultApp -f 1 10 2
</t>
  </si>
  <si>
    <t>smb://sambablr.india.ti.com/proj/ducati/VideoTestSuite/Encoder/Input/h264e/old-foreman_p176x144_30fps_420pl_10fr_nv12_qcif.yuv
OR
airshow_p176x144_nv12_qcif.yuv</t>
  </si>
  <si>
    <t xml:space="preserve"> waterfall_p352x288_30fps_420nv12_260fr.yuv</t>
  </si>
  <si>
    <t xml:space="preserve"> frame-176-144-nv12-inp.yuv </t>
  </si>
  <si>
    <t>works fine for ~2000+ itterations</t>
  </si>
  <si>
    <t>if keyboard is connected/disconnected while video is playing, video pause is observed</t>
  </si>
  <si>
    <t xml:space="preserve">http://omapssp.dal.design.ti.com/VOBS/WTSD_MM_Sample_Files/AudioVideo/MPEG4_AAC_HE/MP4/AV_000608_MPEG4_SP_720p_30fps_8Mbps_AAC_48khz_128kbps_maxrate9900.mp4
</t>
  </si>
  <si>
    <t>Connect/disconnect works fine for 10times</t>
  </si>
  <si>
    <t>TEST_CASE_ID_MM_H264_DEC_24</t>
  </si>
  <si>
    <t xml:space="preserve">
1. Play an 1080p@30 fps clip
2. estimate Platform Power Consumption
</t>
  </si>
  <si>
    <t>6AM.1.0</t>
  </si>
  <si>
    <t>TEST_CASE_ID_MM_H264_DEC_25</t>
  </si>
  <si>
    <t>Run AV playbac test for one hour + duration</t>
  </si>
  <si>
    <t>Any clip of 720p/1080p</t>
  </si>
  <si>
    <t>1.Switch to OPP_HIGH
2.GLBenchmark 2.1.5_f9e3eb - Swapbuffers</t>
  </si>
  <si>
    <t>54 fps</t>
  </si>
  <si>
    <t xml:space="preserve">Any 1080p clip of (H264 or MPEG4 or MPEG2).
 </t>
  </si>
  <si>
    <t>Measured Value on J6 Rev H</t>
  </si>
  <si>
    <t>A_000161_44_1KHz_128kbps_AAC_HE.aac</t>
  </si>
  <si>
    <t>1. Connect a mic to to audio in of Vayu board.
2. In case of Android Marshmallow go to Settings  Apps  Sound Recorder  Permissions and grant all permissions
3. Open record application from menu
4. Record an audio file and playback</t>
  </si>
  <si>
    <t xml:space="preserve">1. Connect an external mic to  MIC IN jack of Vayu CPU board.
2. In case of Android Marshmallow go to Settings  Apps  Sound Recorder  Permissions and grant all permissions
3. Open record application from menu
4. Record an audio file
5. Playback the recorded file and perform volume up/down, pause/resume, forward/rewind operations. </t>
  </si>
  <si>
    <t>Audio playback through Source0 frontend</t>
  </si>
  <si>
    <t>APPE</t>
  </si>
  <si>
    <t>Audio shall be rendered without any artifacts on the output zone 0.</t>
  </si>
  <si>
    <t>Audio playback through Source1 frontend</t>
  </si>
  <si>
    <t>Audio shall be rendered without any artifacts on the output zone 1.</t>
  </si>
  <si>
    <t>Audio playback through Chime  frontend</t>
  </si>
  <si>
    <t>Chime shall be rendered without any artifacts on the output zone 0.</t>
  </si>
  <si>
    <t>Audio playback through Promtp0  frontend</t>
  </si>
  <si>
    <t>Prompt shall be rendered without any artifacts on the output zone 0.</t>
  </si>
  <si>
    <t>Audio playback through Prompt1  frontend</t>
  </si>
  <si>
    <t>Audio playback through Prompt2  frontend</t>
  </si>
  <si>
    <t>TEST_CASE_ID_APPE_0001</t>
  </si>
  <si>
    <t>TEST_CASE_ID_APPE_0002</t>
  </si>
  <si>
    <t>TEST_CASE_ID_APPE_0003</t>
  </si>
  <si>
    <t>TEST_CASE_ID_APPE_0004</t>
  </si>
  <si>
    <t>TEST_CASE_ID_APPE_0005</t>
  </si>
  <si>
    <t>TEST_CASE_ID_APPE_0006</t>
  </si>
  <si>
    <t>AVg fps 30</t>
  </si>
  <si>
    <t>DRA7XX ES 2.0 Rev-H , DRA72xx ES 2.0 Rev C</t>
  </si>
  <si>
    <t>Android 6.0, Kernel 4.4</t>
  </si>
  <si>
    <t>1. Install and launch android Radio app.
2. Tune to a frequency
Incase Radio app is not supported, Executed with command line parameters.
Run the following commands on the J6/J6Eco EVM:
$ su
$ lad_dra7xx -g
$ RadioApp -h cli -o ARM
In the RadioApp prompt, run the following commands:
CLI&gt; tunerselect onboard 1
CLI&gt; radioband 0 FM
CLI&gt; radiotune 0 FM 88.1</t>
  </si>
  <si>
    <t xml:space="preserve">Single Thread 
Mflops/s=171.43
Time=0.49s 
Norm Res = 5.68
Precision = 2.2204460E-16
</t>
  </si>
  <si>
    <t>16 fps</t>
  </si>
  <si>
    <t>13 fps</t>
  </si>
  <si>
    <t>35 fps</t>
  </si>
  <si>
    <t>32 fps</t>
  </si>
  <si>
    <t>88 fps</t>
  </si>
  <si>
    <t>46 fps</t>
  </si>
  <si>
    <t>44 fps</t>
  </si>
  <si>
    <t>138 fps</t>
  </si>
  <si>
    <t>fps is 9 to 20</t>
  </si>
  <si>
    <t>BT Operations are not performed as its supt supported in this release</t>
  </si>
  <si>
    <t>53.5 fps</t>
  </si>
  <si>
    <t>53 fps</t>
  </si>
  <si>
    <t>55 fps</t>
  </si>
  <si>
    <t>59 fps</t>
  </si>
  <si>
    <t>56 fps</t>
  </si>
  <si>
    <t>24fps</t>
  </si>
  <si>
    <t>29 fps</t>
  </si>
  <si>
    <t>96 fps</t>
  </si>
  <si>
    <t>6AM.1.2 (J6 Rev-H ES 2.0 )</t>
  </si>
  <si>
    <t>6AM.1.2
(J6Eco ES 2.0 Rev C)</t>
  </si>
  <si>
    <t>6AM.1.2</t>
  </si>
  <si>
    <t>148fps</t>
  </si>
  <si>
    <t>223 fps</t>
  </si>
  <si>
    <t xml:space="preserve">Total: 7936
CPU: 24759
Mem: 6923
I/O: 5205
2D: 333
3D: 2459
</t>
  </si>
  <si>
    <t>33fps</t>
  </si>
  <si>
    <t xml:space="preserve">Total: 5307
CPU: 12460
Mem: 6842
I/O: 4573
2D: 201
3D: 2459
</t>
  </si>
  <si>
    <r>
      <t xml:space="preserve">0.309s 
</t>
    </r>
    <r>
      <rPr>
        <sz val="11"/>
        <color rgb="FF000000"/>
        <rFont val="Calibri"/>
        <family val="2"/>
      </rPr>
      <t>(With single stage)</t>
    </r>
    <r>
      <rPr>
        <b/>
        <sz val="11"/>
        <color rgb="FF000000"/>
        <rFont val="Calibri"/>
        <family val="2"/>
      </rPr>
      <t xml:space="preserve">
3.490s
</t>
    </r>
    <r>
      <rPr>
        <sz val="11"/>
        <color indexed="8"/>
        <rFont val="Calibri"/>
        <family val="2"/>
      </rPr>
      <t xml:space="preserve">(With default config)
</t>
    </r>
  </si>
  <si>
    <r>
      <t xml:space="preserve">
7.55s 
</t>
    </r>
    <r>
      <rPr>
        <sz val="11"/>
        <color rgb="FF000000"/>
        <rFont val="Calibri"/>
        <family val="2"/>
      </rPr>
      <t>(With single stage)</t>
    </r>
    <r>
      <rPr>
        <b/>
        <sz val="11"/>
        <color rgb="FF000000"/>
        <rFont val="Calibri"/>
        <family val="2"/>
      </rPr>
      <t xml:space="preserve">
7.968s
</t>
    </r>
    <r>
      <rPr>
        <sz val="11"/>
        <color indexed="8"/>
        <rFont val="Calibri"/>
        <family val="2"/>
      </rPr>
      <t xml:space="preserve">( with default config)
</t>
    </r>
  </si>
  <si>
    <r>
      <t xml:space="preserve">
12.472s 
</t>
    </r>
    <r>
      <rPr>
        <sz val="11"/>
        <color rgb="FF000000"/>
        <rFont val="Calibri"/>
        <family val="2"/>
      </rPr>
      <t>(With single stage)</t>
    </r>
    <r>
      <rPr>
        <b/>
        <sz val="11"/>
        <color rgb="FF000000"/>
        <rFont val="Calibri"/>
        <family val="2"/>
      </rPr>
      <t xml:space="preserve">
12.436s
</t>
    </r>
    <r>
      <rPr>
        <sz val="11"/>
        <color indexed="8"/>
        <rFont val="Calibri"/>
        <family val="2"/>
      </rPr>
      <t xml:space="preserve">(with default config)
</t>
    </r>
  </si>
  <si>
    <r>
      <t xml:space="preserve">20.331s 
</t>
    </r>
    <r>
      <rPr>
        <sz val="11"/>
        <color rgb="FF000000"/>
        <rFont val="Calibri"/>
        <family val="2"/>
      </rPr>
      <t xml:space="preserve">(With single stage)
</t>
    </r>
    <r>
      <rPr>
        <b/>
        <sz val="11"/>
        <color rgb="FF000000"/>
        <rFont val="Calibri"/>
        <family val="2"/>
      </rPr>
      <t xml:space="preserve">
23.894s
</t>
    </r>
    <r>
      <rPr>
        <sz val="11"/>
        <color indexed="8"/>
        <rFont val="Calibri"/>
        <family val="2"/>
      </rPr>
      <t xml:space="preserve">(on Rev.H. CPU board, with default config)
</t>
    </r>
  </si>
  <si>
    <r>
      <t xml:space="preserve">
3.652s
</t>
    </r>
    <r>
      <rPr>
        <sz val="11"/>
        <color indexed="8"/>
        <rFont val="Calibri"/>
        <family val="2"/>
      </rPr>
      <t xml:space="preserve">(With default config)
</t>
    </r>
  </si>
  <si>
    <r>
      <t xml:space="preserve">
8.221s
</t>
    </r>
    <r>
      <rPr>
        <sz val="11"/>
        <color indexed="8"/>
        <rFont val="Calibri"/>
        <family val="2"/>
      </rPr>
      <t xml:space="preserve">(With default config)
</t>
    </r>
  </si>
  <si>
    <r>
      <t xml:space="preserve">
22.979s
</t>
    </r>
    <r>
      <rPr>
        <sz val="11"/>
        <color indexed="8"/>
        <rFont val="Calibri"/>
        <family val="2"/>
      </rPr>
      <t xml:space="preserve">(With default config)
</t>
    </r>
  </si>
  <si>
    <r>
      <t xml:space="preserve">
34.852s
</t>
    </r>
    <r>
      <rPr>
        <sz val="11"/>
        <color indexed="8"/>
        <rFont val="Calibri"/>
        <family val="2"/>
      </rPr>
      <t xml:space="preserve">(With default config)
</t>
    </r>
  </si>
  <si>
    <r>
      <t xml:space="preserve">CsC: yuyv-yuyv
Deinterlace : Enabled
Scaling : Disabled
Cropping : Enabled
Input Resolution : 720x240
Output Resolution : 710x470
Usage:
./vpetest &lt;src-file&gt; &lt;src-width&gt; &lt;src-height&gt; &lt;src-format&gt;   &lt;dst-file&gt; &lt;dst-width&gt; &lt;dst-height&gt; &lt;dst-format&gt; &lt;crop top&gt; &lt;crop left&gt; &lt;crop width&gt; &lt;crop height&gt; &lt;de-interlace&gt;  &lt;job-len&gt;
$vpetest flag-720-240-yuyv-inp.yuv 720 240 yuyv y-y_dei_nsc_crp_710x470.yuv 710 470 yuyv 10 10 710 470 1 1
</t>
    </r>
    <r>
      <rPr>
        <sz val="10"/>
        <color indexed="8"/>
        <rFont val="Calibri;sans-serif"/>
        <family val="2"/>
        <charset val="128"/>
      </rPr>
      <t xml:space="preserve">
</t>
    </r>
    <r>
      <rPr>
        <sz val="10"/>
        <color indexed="8"/>
        <rFont val="Calibri"/>
        <family val="2"/>
      </rPr>
      <t xml:space="preserve">
</t>
    </r>
  </si>
  <si>
    <r>
      <t xml:space="preserve">CsC: yuyv-nv12
Deinterlace : Enabled
Scaling : Disabled
Cropping : Disabled
Input Resolution : 720x240
Output Resolution : 720x480
Usage:
./vpetest &lt;src-file&gt; &lt;src-width&gt; &lt;src-height&gt; &lt;src-format&gt;   &lt;dst-file&gt; &lt;dst-width&gt; &lt;dst-height&gt; &lt;dst-format&gt; &lt;crop top&gt; &lt;crop left&gt; &lt;crop width&gt; &lt;crop height&gt; &lt;de-interlace&gt;  &lt;job-len&gt;
$vpetest flag-720-240-yuyv-inp.yuv 720 240 yuyv y-n_dei_nsc_ncp_720x480.yuv 720 480 nv12 0 0 0 0 1 1
</t>
    </r>
    <r>
      <rPr>
        <sz val="10"/>
        <color indexed="8"/>
        <rFont val="Calibri;sans-serif"/>
        <family val="2"/>
        <charset val="128"/>
      </rPr>
      <t xml:space="preserve">
</t>
    </r>
    <r>
      <rPr>
        <sz val="10"/>
        <color indexed="8"/>
        <rFont val="Calibri"/>
        <family val="2"/>
      </rPr>
      <t xml:space="preserve">
</t>
    </r>
  </si>
  <si>
    <t>CsC: nv12-nv12
Deinterlace : Disabled
Scaling : Disabled
Cropping : Enabled
Input Resolution : 176x144
Output Resolution : 160x128
Usage:
./vpetest &lt;src-file&gt; &lt;src-width&gt; &lt;src-height&gt; &lt;src-format&gt;   &lt;dst-file&gt; &lt;dst-width&gt; &lt;dst-height&gt; &lt;dst-format&gt; &lt;crop top&gt; &lt;crop left&gt; &lt;crop width&gt; &lt;crop height&gt; &lt;de-interlace&gt;  &lt;job-len&gt;
$vpetest frame-176-144-nv12-inp.yuv 176 144 nv12 n-n_ndi_nsc_crp_160x128.yuv 160 128 nv12 16 16 160 128 0 1</t>
  </si>
  <si>
    <t>CsC: nv12-yuyv
Deinterlace : Disabled
Scaling : Disabled
Cropping : Disabled
Input Resolution : 176x144
Output Resolution : 176x144
Usage:
./vpetest &lt;src-file&gt; &lt;src-width&gt; &lt;src-height&gt; &lt;src-format&gt;   &lt;dst-file&gt; &lt;dst-width&gt; &lt;dst-height&gt; &lt;dst-format&gt; &lt;crop top&gt; &lt;crop left&gt; &lt;crop width&gt; &lt;crop height&gt; &lt;de-interlace&gt;  &lt;job-len&gt;
$vpetest frame-176-144-nv12-inp.yuv 176 144 nv12 n-y_ndi_nsc_ncp_176x144.yuv 176 144 yuyv 0 0 0 0 0 1</t>
  </si>
  <si>
    <r>
      <rPr>
        <sz val="10"/>
        <color indexed="8"/>
        <rFont val="Calibri;sans-serif"/>
        <family val="2"/>
      </rPr>
      <t xml:space="preserve">CsC: yuyv-nv12
Deinterlace : Disabled
Scaling : Enabled
Cropping : Disabled
Input Resolution : 720x240
Output Resolution : 720x480
Usage:
./vpetest &lt;src-file&gt; &lt;src-width&gt; &lt;src-height&gt; &lt;src-format&gt;   &lt;dst-file&gt; &lt;dst-width&gt; &lt;dst-height&gt; &lt;dst-format&gt; &lt;crop top&gt; &lt;crop left&gt; &lt;crop width&gt; &lt;crop height&gt; &lt;de-interlace&gt;  &lt;job-len&gt;
$vpetest flag-720-240-yuyv-inp.yuv 720 240 yuyv y-n_ndi_sca_ncp_720x480.yuv 720 480 nv12 0 0 0 0 0 1
</t>
    </r>
    <r>
      <rPr>
        <sz val="10"/>
        <color indexed="8"/>
        <rFont val="Calibri;sans-serif"/>
        <family val="2"/>
        <charset val="128"/>
      </rPr>
      <t/>
    </r>
  </si>
  <si>
    <t>TEST_CASE_ID_MM_VPE_6</t>
  </si>
  <si>
    <t xml:space="preserve">CsC: yuyv-nv12
Deinterlace : Enabled
Scaling : Enabled
Cropping : Enabled
Input Resolution : 720x240
Output Resolution : 710x470
Usage:
./vpetest &lt;src-file&gt; &lt;src-width&gt; &lt;src-height&gt; &lt;src-format&gt;   &lt;dst-file&gt; &lt;dst-width&gt; &lt;dst-height&gt; &lt;dst-format&gt; &lt;crop top&gt; &lt;crop left&gt; &lt;crop width&gt; &lt;crop height&gt; &lt;de-interlace&gt;  &lt;job-len&gt;
$vpetest flag-720-240-yuyv-inp.yuv 720 240 yuyv y-n_ndi_sca_crp_704x464.yuv 704 464 nv12 16 16 704 464 0 1
</t>
  </si>
  <si>
    <t>IOZone - RecLength1024K:
Read:103.6 Mbytes/sec
Write: 11.62
Mbytes/sec</t>
  </si>
  <si>
    <t>IOZone - RecLength1024K:
Read:111.96 Mbytes/sec
Write: 11.50
Mbytes/sec</t>
  </si>
  <si>
    <r>
      <t xml:space="preserve">1. Go to video recorder app in the path /system/bin/recordvide
2. Test WVGA resolution encode using recordvideo test, settings: Profile = baseline Level = 3.1 Bitrate = &lt; 10000000 Width = 864 Height = 480 ColorFormat= NV12
3. </t>
    </r>
    <r>
      <rPr>
        <b/>
        <sz val="10"/>
        <color indexed="8"/>
        <rFont val="Calibri"/>
        <family val="2"/>
      </rPr>
      <t xml:space="preserve">Command:
</t>
    </r>
    <r>
      <rPr>
        <sz val="10"/>
        <color indexed="8"/>
        <rFont val="Calibri"/>
        <family val="2"/>
      </rPr>
      <t>./recordvideo -n 1000 -c 2130706688 -p 1 -l 512 -b 6000000 -w 864 -t 480 -x /sdcard/inputfilename(optional) -o /sdcard/outputfilename</t>
    </r>
  </si>
  <si>
    <t>Sequence4_p864x480_30fps_NV12_125.yuv</t>
  </si>
  <si>
    <t>omaps00219535_mpeg4_qvga_24fps_stream.yuv</t>
  </si>
  <si>
    <t>smb://sambablr.india.ti.com/proj/ducati/VideoTestSuite/Encoder/Input/h264e/vipertrain_p1920x1080_30fps_420pl_316fr_nv12_1080p.yuv
OR
sriverbed_p1920x1080_30fps_420nv12_30fr.yuv</t>
  </si>
  <si>
    <t>Total Platform Power Consumption: is  2460 mW</t>
  </si>
  <si>
    <t>Total Platform Power Consumption: is 4021 mW</t>
  </si>
  <si>
    <t xml:space="preserve">Total Power: 5054 mW
Average CPU load: 16%
</t>
  </si>
  <si>
    <t>Total Power: 3021 mW
Average CPU load: 8%</t>
  </si>
  <si>
    <r>
      <rPr>
        <sz val="10"/>
        <color rgb="FFFF0000"/>
        <rFont val="Consolas"/>
        <family val="3"/>
      </rPr>
      <t xml:space="preserve">Avg GPU load is not measured. </t>
    </r>
    <r>
      <rPr>
        <sz val="10"/>
        <color rgb="FF000000"/>
        <rFont val="Consolas"/>
        <family val="3"/>
      </rPr>
      <t xml:space="preserve">                                                              ARM cpu load &lt; 12% at 1Ghz.(Observed by 'top' command).                                                   </t>
    </r>
    <r>
      <rPr>
        <sz val="10"/>
        <color rgb="FFFF0000"/>
        <rFont val="Consolas"/>
        <family val="3"/>
      </rPr>
      <t>Fps is ~38 to 45 fps.</t>
    </r>
    <r>
      <rPr>
        <sz val="10"/>
        <color rgb="FF000000"/>
        <rFont val="Consolas"/>
        <family val="3"/>
      </rPr>
      <t xml:space="preserve">
Total power: 3899  mW
</t>
    </r>
  </si>
  <si>
    <r>
      <t xml:space="preserve">                                                          ARM cpu load &lt;18% at 1Ghz.(Observed by 'top' command).                                                   </t>
    </r>
    <r>
      <rPr>
        <sz val="10"/>
        <color rgb="FFFF0000"/>
        <rFont val="Consolas"/>
        <family val="3"/>
      </rPr>
      <t>Fps is ~20 to 25.</t>
    </r>
    <r>
      <rPr>
        <sz val="10"/>
        <color rgb="FF000000"/>
        <rFont val="Consolas"/>
        <family val="3"/>
      </rPr>
      <t xml:space="preserve">
Total power: 5171  mW
</t>
    </r>
  </si>
  <si>
    <t xml:space="preserve">Total Current: 1643 mA
Total Power: 3133  mW
</t>
  </si>
  <si>
    <t xml:space="preserve">Total Current: 1750 mA
Total Power: 2260 mW
</t>
  </si>
  <si>
    <t>Crashed with "can't play this video" after returning from settings-&gt;sound. Same for returning from home page. After first crash, could still restart. After second, now crashed when you try to restart. Crashed also after a reboot, but played fine on next attempt to start playback.</t>
  </si>
  <si>
    <t xml:space="preserve">Crashed with "can't play this video" after returning from settings-&gt;sound. Upon restart, played fine. Afterwards, consistently crashed after returning from settings-&gt;sound. After a couple more tries, consistently crashed when trying to play. Reboot. Played fine after reboot, crashed on returning from settings-&gt;sound again. Tried deleting, repushing, and rebooting. Still fails after returning from settings-&gt;sound. </t>
  </si>
  <si>
    <t xml:space="preserve">Reboot DUT 100 times.
</t>
  </si>
  <si>
    <r>
      <rPr>
        <sz val="10"/>
        <color rgb="FF000000"/>
        <rFont val="Calibri"/>
        <family val="2"/>
      </rPr>
      <t>[0.000000 0.000000] begin
[0.001016 0.001016] device 0 offset 0x0, size 0x1e00000
[1.187964 1.186948] SF: 31457280 bytes @ 0x0 Read: OK
[1.191045 0.003081] done
[1.191102 0.000057] =&gt;</t>
    </r>
    <r>
      <rPr>
        <b/>
        <sz val="10"/>
        <color rgb="FF000000"/>
        <rFont val="Calibri"/>
        <family val="2"/>
      </rPr>
      <t xml:space="preserve">
30/1.191 = 25.19 MBPS
</t>
    </r>
  </si>
  <si>
    <r>
      <t xml:space="preserve">[0.000001 0.000001] begin
[0.001189 0.001189] device 0 offset 0x0, size 0x1e00000
[1.188017 1.186828] SF: 31457280 bytes @ 0x0 Read: OK
[1.191151 0.003134] done
[1.192056 0.000905] =&gt;
</t>
    </r>
    <r>
      <rPr>
        <b/>
        <sz val="10"/>
        <color rgb="FF000000"/>
        <rFont val="Calibri"/>
        <family val="2"/>
      </rPr>
      <t>30/1.192 = 25.17 MBPS</t>
    </r>
  </si>
  <si>
    <r>
      <t xml:space="preserve">[0.000000 0.000000] switch to partitions #0, OK
[0.003054 0.003054] mmc1(part 0) is current device
[0.002867 0.002867]
[0.002894 0.000027] MMC read: dev # 1, block # 0, count 60000 ... 60000 blocks read: OK
[0.320920 0.318026] =&gt;
</t>
    </r>
    <r>
      <rPr>
        <b/>
        <sz val="10"/>
        <color rgb="FF000000"/>
        <rFont val="Calibri"/>
        <family val="2"/>
      </rPr>
      <t>30/0.321 = 93.46 MBPS</t>
    </r>
  </si>
  <si>
    <r>
      <t xml:space="preserve">[0.000000 0.000000] switch to partitions #0, OK
[0.003218 0.003218] mmc1(part 0) is current device
[0.002845 0.002845]
[0.002868 0.000023] MMC read: dev # 1, block # 0, count 60000 ... 60000 blocks read: OK
[0.325920 0.323052] =&gt;
</t>
    </r>
    <r>
      <rPr>
        <b/>
        <sz val="10"/>
        <color rgb="FF000000"/>
        <rFont val="Calibri"/>
        <family val="2"/>
      </rPr>
      <t>30/0.326 = 92.02 MBPS</t>
    </r>
  </si>
  <si>
    <r>
      <t xml:space="preserve">[0.000000 0.000000] switch to partitions #0, OK
[0.006439 0.006439] mmc1(part 0) is current device
[0.000278 0.000278]
[0.000293 0.000015] MMC write: dev # 1, block # 0, count 60000 ... 60000 blocks written: OK
[2.500580 2.500287] =&gt;
</t>
    </r>
    <r>
      <rPr>
        <b/>
        <sz val="10"/>
        <color rgb="FF000000"/>
        <rFont val="Calibri"/>
        <family val="2"/>
      </rPr>
      <t>30/2.501 = 12.00 MBPS</t>
    </r>
  </si>
  <si>
    <r>
      <t xml:space="preserve">[0.000001 0.000001] switch to partitions #0, OK
[0.002223 0.002222] mmc1(part 0) is current device
[0.002899 0.002899]
[0.002928 0.000029] MMC write: dev # 1, block # 0, count 60000 ... 60000 blocks written: OK
[2.519735 2.516807] =&gt;
</t>
    </r>
    <r>
      <rPr>
        <b/>
        <sz val="10"/>
        <color rgb="FF000000"/>
        <rFont val="Calibri"/>
        <family val="2"/>
      </rPr>
      <t>30/2.520 = 11.90 MBPS</t>
    </r>
  </si>
  <si>
    <t>Single touch with OSD pannel is considered as multi-touch and icons are getting moved. Occurance is less when compared to 6AM.1.1</t>
  </si>
  <si>
    <t>50 fps</t>
  </si>
  <si>
    <t>3600 iterations played. 000077, 000161, 000248 used to test.</t>
  </si>
  <si>
    <t>1900 Iterations Played</t>
  </si>
  <si>
    <t>1. Set up analog camera using CPU + JAMR3 board + Analog camera plugged into video input port on the JAMR3 board.  
2. Boot the Vayu device
3. Open camera preview
4. Make sure the preview functions smoothly.</t>
  </si>
  <si>
    <t>Camera preview runs smoothly without errors.</t>
  </si>
  <si>
    <t>TEST_CASE_ID_CAMERA_PREVIEW_2</t>
  </si>
  <si>
    <t>1. Set up analog camera using CPU + JAMR3 board + Analog camera plugged into video input port on the JAMR3 board.  
2. Boot the Vayu device
3. Use Following Commands to show the camera preview frame rate
     $ setprop debug.camera.showfps 1
     $ logcat | grep FPS
4. Open camera preview
5. Verify that the average FPS is as expected</t>
  </si>
  <si>
    <t>59.54 fps</t>
  </si>
  <si>
    <t>~59.94 fps average</t>
  </si>
  <si>
    <t>TEST_CASE_ID_CAMERA_PREVIEW_3</t>
  </si>
  <si>
    <t>1. Set up analog camera using CPU + JAMR3 board + Analog camera plugged into video input port on the JAMR3 board.  
2. Boot the Vayu device
3. Open camera preview
4. Let run for an hour, verify that preview is still updating smoothly throughout.</t>
  </si>
  <si>
    <t>Preview runs without error.</t>
  </si>
  <si>
    <t>TEST_CASE_ID_CAMERA_PREVIEW_4</t>
  </si>
  <si>
    <t>1. Set up analog camera using CPU + JAMR3 board + Analog camera plugged into video input port on the JAMR3 board.  
2. Boot the Vayu device
3. Make sure script is pointed at correct vip slice. 
3. Use script to repeatedly start and stop camera app and preview. 
4. Let run overnight, verify that camera is still functioning afterward.
5. Run command to see if there were any iterations where the camera preview had errors:
     $ dmesg | grep Iteration</t>
  </si>
  <si>
    <t>Preview runs repeatedly without error.</t>
  </si>
  <si>
    <t>Android_Product_Test/Robustness_test/TEST_CASE_ID_CAMERA_PREVIEW_4.sh</t>
  </si>
  <si>
    <t>TEST_CASE_ID_CAMERA_PREVIEW_5</t>
  </si>
  <si>
    <t>1. Set up analog camera using CPU + JAMR3 board + Analog camera plugged into video input port on the JAMR3 board.  
2. Boot the Vayu device
4. Pull the camera out and plug it in repeatedly while opening and closing the camera app. When the camera app is on, camera preview should go to black when it's removed and resume when it's plugged back in. This should flow smoothly without any errors unless the camera is unplugged while opening the camera app, and then reattached before opening it again. That will result in reboot.</t>
  </si>
  <si>
    <t>Preview does not crash when camera is unplugged, and smoothly resumes when it's plugged back in.</t>
  </si>
  <si>
    <t>Issue stems from VIP driver stops receiving data</t>
  </si>
  <si>
    <t>works fine for 5 times, but observed following print on console
#blk_update_request: I/O error, dev sdb, sector 11546967
# Dirty inode writeback failed for block device sdb1 (err=-5).
#Buffer I/O error on dev sda1, logical block 13035010, lost async page write</t>
  </si>
  <si>
    <t>root@jacinto6evm:/sdcard # 
/dev/zero of=/data/testfile bs=1048576 count=100;sync                         &lt;
100+0 records in
100+0 records out
104857600 bytes transferred in 1.627 secs (64448432 bytes/sec)
root@jacinto6evm:/sdcard # 
root@jacinto6evm:/sdcard # time sh -c "cat /data/testfile &gt; /dev/null"         
    0m0.16s real     0m0.00s user     0m0.16s system
root@jacinto6evm:/ # 
time sh -c "cp /data/testfile /mnt/media_rw/8181-4DC7/"                        &lt;
    0m1.17s real     0m0.03s user     0m0.94s system
root@jacinto6evm:/ #</t>
  </si>
  <si>
    <t>Read:
0m0.16s real     0m0.00s user     0m0.16s system
Write:
0m1.17s real     0m0.03s user     0m0.94s system
Read:625 Mbps
Write:106Mbps</t>
  </si>
  <si>
    <t>root@jacinto6evm:/sdcard # rm -rf /data/testfile                               
/dev/zero of=/data/testfile bs=1048576 count=100;sync                         &lt;
100+0 records in
100+0 records out
104857600 bytes transferred in 3.595 secs (29167621 bytes/sec)
root@jacinto6evm:/sdcard # time sh -c "cat /data/testfile &gt; /dev/null"         
    0m0.17s real     0m0.00s user     0m0.16s system
root@jacinto6evm:/sdcard # 
time sh -c "cp /data/testfile /mnt/media_rw/8181-4DC7/"                        &lt;
    0m2.55s real     0m0.04s user     0m0.75s system
root@jacinto6evm:/sdcard #</t>
  </si>
  <si>
    <t>Read
    0m0.17s real     
    0m0.00s user     
    0m0.16s system
Write
    0m2.55s real     
    0m0.04s user     
    0m0.75s system
Read:625 Mbps
Write:133 Mbps</t>
  </si>
  <si>
    <t>24 fps</t>
  </si>
  <si>
    <t>Single Thread 
Mflops/s=285.147
Time=0.29s 
Norm Res = 5.68
Precision = 2.2204460E-16
Multi Thread 
Mflops/s=371.512
Time=0.45s 
Norm Res = 3.24 
Precision =2.2204460E-16</t>
  </si>
  <si>
    <t>10/31/2016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</si>
</sst>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8">
    <font>
      <sz val="10"/>
      <name val="Arial"/>
      <family val="2"/>
    </font>
    <font>
      <b/>
      <sz val="10"/>
      <color indexed="17"/>
      <name val="Arial"/>
      <family val="2"/>
    </font>
    <font>
      <sz val="10"/>
      <color indexed="8"/>
      <name val="Arial"/>
      <family val="2"/>
    </font>
    <font>
      <b/>
      <sz val="11"/>
      <color indexed="12"/>
      <name val="Georgia"/>
      <family val="1"/>
      <charset val="1"/>
    </font>
    <font>
      <sz val="10"/>
      <name val="Georgia"/>
      <family val="1"/>
      <charset val="1"/>
    </font>
    <font>
      <b/>
      <sz val="10"/>
      <color indexed="18"/>
      <name val="Georgia"/>
      <family val="1"/>
      <charset val="1"/>
    </font>
    <font>
      <b/>
      <sz val="9"/>
      <name val="Georgia"/>
      <family val="1"/>
      <charset val="1"/>
    </font>
    <font>
      <b/>
      <sz val="9"/>
      <color indexed="9"/>
      <name val="Georgia"/>
      <family val="1"/>
      <charset val="1"/>
    </font>
    <font>
      <b/>
      <sz val="9"/>
      <color indexed="12"/>
      <name val="Georgia"/>
      <family val="1"/>
      <charset val="1"/>
    </font>
    <font>
      <sz val="9"/>
      <color indexed="12"/>
      <name val="Georgia"/>
      <family val="1"/>
      <charset val="1"/>
    </font>
    <font>
      <b/>
      <sz val="11"/>
      <name val="Georgia"/>
      <family val="1"/>
      <charset val="1"/>
    </font>
    <font>
      <b/>
      <sz val="11"/>
      <color indexed="9"/>
      <name val="Georgia"/>
      <family val="1"/>
      <charset val="1"/>
    </font>
    <font>
      <sz val="10"/>
      <name val="Georgia"/>
      <family val="1"/>
    </font>
    <font>
      <sz val="10"/>
      <color indexed="8"/>
      <name val="Calibri"/>
      <family val="2"/>
    </font>
    <font>
      <sz val="10"/>
      <name val="Calibri"/>
      <family val="2"/>
    </font>
    <font>
      <sz val="12"/>
      <name val="Arial"/>
      <family val="2"/>
    </font>
    <font>
      <sz val="12"/>
      <name val="Times New Roman"/>
      <family val="1"/>
    </font>
    <font>
      <sz val="11"/>
      <name val="Calibri"/>
      <family val="2"/>
    </font>
    <font>
      <sz val="10"/>
      <color indexed="63"/>
      <name val="Calibri"/>
      <family val="2"/>
    </font>
    <font>
      <b/>
      <sz val="10"/>
      <color indexed="8"/>
      <name val="Calibri"/>
      <family val="2"/>
    </font>
    <font>
      <sz val="10"/>
      <color indexed="8"/>
      <name val="Calibri;sans-serif"/>
      <family val="2"/>
      <charset val="128"/>
    </font>
    <font>
      <sz val="11"/>
      <color indexed="8"/>
      <name val="Calibri"/>
      <family val="2"/>
    </font>
    <font>
      <sz val="11"/>
      <color indexed="8"/>
      <name val="Arial"/>
      <family val="2"/>
    </font>
    <font>
      <sz val="11"/>
      <color indexed="63"/>
      <name val="Calibri"/>
      <family val="2"/>
    </font>
    <font>
      <sz val="10"/>
      <color indexed="8"/>
      <name val="Georgia"/>
      <family val="1"/>
    </font>
    <font>
      <b/>
      <sz val="10"/>
      <color indexed="8"/>
      <name val="Georgia"/>
      <family val="1"/>
    </font>
    <font>
      <b/>
      <sz val="11"/>
      <color indexed="8"/>
      <name val="Calibri"/>
      <family val="2"/>
    </font>
    <font>
      <b/>
      <sz val="11"/>
      <color indexed="63"/>
      <name val="Calibri"/>
      <family val="2"/>
    </font>
    <font>
      <sz val="10"/>
      <color indexed="8"/>
      <name val="Calibri;sans-serif"/>
      <family val="2"/>
    </font>
    <font>
      <b/>
      <sz val="14"/>
      <name val="Times New Roman"/>
      <family val="1"/>
      <charset val="204"/>
    </font>
    <font>
      <sz val="10"/>
      <name val="Arial"/>
      <family val="2"/>
      <charset val="1"/>
    </font>
    <font>
      <b/>
      <sz val="18"/>
      <name val="Arial"/>
      <family val="2"/>
    </font>
    <font>
      <b/>
      <sz val="16"/>
      <name val="Arial"/>
      <family val="2"/>
    </font>
    <font>
      <b/>
      <sz val="10"/>
      <name val="Georgia"/>
      <family val="1"/>
    </font>
    <font>
      <sz val="9"/>
      <name val="Georgia"/>
      <family val="1"/>
    </font>
    <font>
      <b/>
      <sz val="12"/>
      <color indexed="9"/>
      <name val="Georgia"/>
      <family val="1"/>
    </font>
    <font>
      <b/>
      <sz val="12"/>
      <color indexed="16"/>
      <name val="Georgia"/>
      <family val="1"/>
    </font>
    <font>
      <b/>
      <sz val="10"/>
      <color indexed="16"/>
      <name val="Georgia"/>
      <family val="1"/>
    </font>
    <font>
      <b/>
      <sz val="10"/>
      <color indexed="9"/>
      <name val="Arial"/>
      <family val="2"/>
    </font>
    <font>
      <b/>
      <sz val="9"/>
      <color rgb="FF000080"/>
      <name val="Georgia"/>
      <family val="1"/>
    </font>
    <font>
      <sz val="10"/>
      <color rgb="FF000000"/>
      <name val="Calibri"/>
      <family val="2"/>
    </font>
    <font>
      <b/>
      <sz val="10"/>
      <color rgb="FF0000FF"/>
      <name val="Calibri"/>
      <family val="2"/>
    </font>
    <font>
      <b/>
      <sz val="14"/>
      <color rgb="FF008000"/>
      <name val="Times New Roman"/>
      <family val="1"/>
      <charset val="204"/>
    </font>
    <font>
      <b/>
      <sz val="14"/>
      <color rgb="FF339966"/>
      <name val="Times New Roman"/>
      <family val="1"/>
      <charset val="204"/>
    </font>
    <font>
      <b/>
      <sz val="14"/>
      <color rgb="FFFF0000"/>
      <name val="Times New Roman"/>
      <family val="1"/>
      <charset val="204"/>
    </font>
    <font>
      <vertAlign val="superscript"/>
      <sz val="10"/>
      <color rgb="FF333333"/>
      <name val="Calibri"/>
      <family val="2"/>
    </font>
    <font>
      <sz val="11"/>
      <color rgb="FF000000"/>
      <name val="Calibri"/>
      <family val="2"/>
    </font>
    <font>
      <sz val="11"/>
      <color rgb="FF333333"/>
      <name val="Calibri"/>
      <family val="2"/>
    </font>
    <font>
      <b/>
      <sz val="10"/>
      <color rgb="FF000000"/>
      <name val="Calibri"/>
      <family val="2"/>
    </font>
    <font>
      <b/>
      <sz val="14"/>
      <color rgb="FF000000"/>
      <name val="Calibri"/>
      <family val="2"/>
    </font>
    <font>
      <b/>
      <sz val="10"/>
      <color rgb="FF000000"/>
      <name val="Arial"/>
      <family val="2"/>
    </font>
    <font>
      <sz val="10"/>
      <color rgb="FF000000"/>
      <name val="Consolas"/>
      <family val="3"/>
    </font>
    <font>
      <sz val="10"/>
      <color rgb="FFDC2300"/>
      <name val="Calibri"/>
      <family val="2"/>
    </font>
    <font>
      <b/>
      <sz val="11"/>
      <color rgb="FF000000"/>
      <name val="Calibri"/>
      <family val="2"/>
    </font>
    <font>
      <b/>
      <sz val="11"/>
      <color rgb="FF333333"/>
      <name val="Calibri"/>
      <family val="2"/>
    </font>
    <font>
      <b/>
      <sz val="10"/>
      <color rgb="FF2323DC"/>
      <name val="Calibri"/>
      <family val="2"/>
    </font>
    <font>
      <sz val="10"/>
      <color rgb="FF000000"/>
      <name val="Calibri"/>
      <family val="2"/>
      <charset val="1"/>
    </font>
    <font>
      <sz val="10"/>
      <color rgb="FFFF0000"/>
      <name val="Calibri"/>
      <family val="2"/>
      <charset val="1"/>
    </font>
    <font>
      <sz val="10"/>
      <color rgb="FFFF0000"/>
      <name val="Arial"/>
      <family val="2"/>
      <charset val="1"/>
    </font>
    <font>
      <sz val="10"/>
      <color rgb="FFFF420E"/>
      <name val="Calibri"/>
      <family val="2"/>
      <charset val="1"/>
    </font>
    <font>
      <u/>
      <sz val="10"/>
      <color theme="10"/>
      <name val="Arial"/>
      <family val="2"/>
    </font>
    <font>
      <sz val="10"/>
      <color rgb="FFFF0000"/>
      <name val="Calibri"/>
      <family val="2"/>
    </font>
    <font>
      <sz val="9"/>
      <color indexed="81"/>
      <name val="Tahoma"/>
      <family val="2"/>
    </font>
    <font>
      <b/>
      <sz val="9"/>
      <color indexed="81"/>
      <name val="Tahoma"/>
      <family val="2"/>
    </font>
    <font>
      <sz val="10"/>
      <color rgb="FFFF0000"/>
      <name val="Consolas"/>
      <family val="3"/>
    </font>
    <font>
      <sz val="10"/>
      <name val="Calibri"/>
      <family val="2"/>
      <charset val="1"/>
    </font>
    <font>
      <sz val="14"/>
      <color rgb="FF339966"/>
      <name val="Times New Roman"/>
      <family val="1"/>
    </font>
    <font>
      <sz val="10"/>
      <name val="Arial"/>
      <family val="2"/>
    </font>
  </fonts>
  <fills count="20">
    <fill>
      <patternFill patternType="none"/>
    </fill>
    <fill>
      <patternFill patternType="gray125"/>
    </fill>
    <fill>
      <patternFill patternType="solid">
        <fgColor indexed="47"/>
        <bgColor indexed="31"/>
      </patternFill>
    </fill>
    <fill>
      <patternFill patternType="solid">
        <fgColor indexed="11"/>
        <bgColor indexed="49"/>
      </patternFill>
    </fill>
    <fill>
      <patternFill patternType="solid">
        <fgColor indexed="10"/>
        <bgColor indexed="60"/>
      </patternFill>
    </fill>
    <fill>
      <patternFill patternType="solid">
        <fgColor indexed="45"/>
        <bgColor indexed="29"/>
      </patternFill>
    </fill>
    <fill>
      <patternFill patternType="solid">
        <fgColor indexed="13"/>
        <bgColor indexed="34"/>
      </patternFill>
    </fill>
    <fill>
      <patternFill patternType="solid">
        <fgColor indexed="62"/>
        <bgColor indexed="39"/>
      </patternFill>
    </fill>
    <fill>
      <patternFill patternType="solid">
        <fgColor indexed="9"/>
        <bgColor indexed="26"/>
      </patternFill>
    </fill>
    <fill>
      <patternFill patternType="solid">
        <fgColor indexed="16"/>
        <bgColor indexed="37"/>
      </patternFill>
    </fill>
    <fill>
      <patternFill patternType="solid">
        <fgColor indexed="47"/>
        <bgColor indexed="22"/>
      </patternFill>
    </fill>
    <fill>
      <patternFill patternType="solid">
        <fgColor indexed="53"/>
        <bgColor indexed="52"/>
      </patternFill>
    </fill>
    <fill>
      <patternFill patternType="solid">
        <fgColor rgb="FFFFCC99"/>
        <bgColor rgb="FFCCCCCC"/>
      </patternFill>
    </fill>
    <fill>
      <patternFill patternType="solid">
        <fgColor rgb="FFC0C0C0"/>
        <bgColor rgb="FFCCCCCC"/>
      </patternFill>
    </fill>
    <fill>
      <patternFill patternType="solid">
        <fgColor rgb="FFCCCCCC"/>
        <bgColor rgb="FFC0C0C0"/>
      </patternFill>
    </fill>
    <fill>
      <patternFill patternType="solid">
        <fgColor rgb="FFFFFFFF"/>
        <bgColor rgb="FFFFFFCC"/>
      </patternFill>
    </fill>
    <fill>
      <patternFill patternType="solid">
        <fgColor theme="0"/>
        <bgColor indexed="64"/>
      </patternFill>
    </fill>
    <fill>
      <patternFill patternType="solid">
        <fgColor theme="0"/>
        <bgColor indexed="52"/>
      </patternFill>
    </fill>
    <fill>
      <patternFill patternType="solid">
        <fgColor rgb="FFAEA79F"/>
        <bgColor rgb="FFC0C0C0"/>
      </patternFill>
    </fill>
    <fill>
      <patternFill patternType="solid">
        <fgColor theme="3" tint="0.39997558519241921"/>
        <bgColor indexed="64"/>
      </patternFill>
    </fill>
  </fills>
  <borders count="20">
    <border>
      <left/>
      <right/>
      <top/>
      <bottom/>
      <diagonal/>
    </border>
    <border>
      <left style="hair">
        <color indexed="8"/>
      </left>
      <right style="hair">
        <color indexed="8"/>
      </right>
      <top style="hair">
        <color indexed="8"/>
      </top>
      <bottom style="hair">
        <color indexed="8"/>
      </bottom>
      <diagonal/>
    </border>
    <border>
      <left style="medium">
        <color indexed="59"/>
      </left>
      <right/>
      <top style="medium">
        <color indexed="59"/>
      </top>
      <bottom style="medium">
        <color indexed="63"/>
      </bottom>
      <diagonal/>
    </border>
    <border>
      <left style="medium">
        <color indexed="59"/>
      </left>
      <right style="medium">
        <color indexed="59"/>
      </right>
      <top style="medium">
        <color indexed="59"/>
      </top>
      <bottom style="medium">
        <color indexed="59"/>
      </bottom>
      <diagonal/>
    </border>
    <border>
      <left style="medium">
        <color indexed="59"/>
      </left>
      <right/>
      <top/>
      <bottom style="medium">
        <color indexed="63"/>
      </bottom>
      <diagonal/>
    </border>
    <border>
      <left style="medium">
        <color indexed="59"/>
      </left>
      <right style="medium">
        <color indexed="59"/>
      </right>
      <top/>
      <bottom style="medium">
        <color indexed="59"/>
      </bottom>
      <diagonal/>
    </border>
    <border>
      <left style="medium">
        <color indexed="59"/>
      </left>
      <right/>
      <top style="medium">
        <color indexed="63"/>
      </top>
      <bottom/>
      <diagonal/>
    </border>
    <border>
      <left style="medium">
        <color indexed="59"/>
      </left>
      <right/>
      <top style="medium">
        <color indexed="59"/>
      </top>
      <bottom style="medium">
        <color indexed="59"/>
      </bottom>
      <diagonal/>
    </border>
    <border>
      <left style="medium">
        <color indexed="59"/>
      </left>
      <right style="medium">
        <color indexed="59"/>
      </right>
      <top/>
      <bottom/>
      <diagonal/>
    </border>
    <border>
      <left style="medium">
        <color indexed="59"/>
      </left>
      <right/>
      <top/>
      <bottom style="medium">
        <color indexed="59"/>
      </bottom>
      <diagonal/>
    </border>
    <border>
      <left style="medium">
        <color indexed="59"/>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rgb="FF000000"/>
      </left>
      <right style="hair">
        <color rgb="FF000000"/>
      </right>
      <top/>
      <bottom style="hair">
        <color rgb="FF000000"/>
      </bottom>
      <diagonal/>
    </border>
    <border>
      <left style="hair">
        <color indexed="8"/>
      </left>
      <right/>
      <top style="hair">
        <color indexed="8"/>
      </top>
      <bottom style="hair">
        <color rgb="FF000000"/>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s>
  <cellStyleXfs count="5">
    <xf numFmtId="0" fontId="0" fillId="0" borderId="0"/>
    <xf numFmtId="0" fontId="30" fillId="0" borderId="0"/>
    <xf numFmtId="0" fontId="30" fillId="0" borderId="0"/>
    <xf numFmtId="0" fontId="60" fillId="0" borderId="0" applyNumberFormat="0" applyFill="0" applyBorder="0" applyAlignment="0" applyProtection="0"/>
    <xf numFmtId="0" fontId="67" fillId="0" borderId="0"/>
  </cellStyleXfs>
  <cellXfs count="183">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4" fillId="0" borderId="0" xfId="0" applyFont="1" applyBorder="1" applyProtection="1">
      <protection locked="0"/>
    </xf>
    <xf numFmtId="0" fontId="5" fillId="2" borderId="1" xfId="0" applyFont="1" applyFill="1" applyBorder="1" applyAlignment="1" applyProtection="1">
      <alignment horizontal="left" vertical="top"/>
    </xf>
    <xf numFmtId="0" fontId="6" fillId="3" borderId="1" xfId="0" applyFont="1" applyFill="1" applyBorder="1" applyAlignment="1" applyProtection="1">
      <alignment horizontal="left" vertical="top"/>
    </xf>
    <xf numFmtId="1" fontId="6" fillId="3" borderId="1" xfId="0" applyNumberFormat="1" applyFont="1" applyFill="1" applyBorder="1" applyAlignment="1" applyProtection="1">
      <alignment horizontal="left" vertical="top"/>
    </xf>
    <xf numFmtId="0" fontId="6" fillId="4" borderId="1" xfId="0" applyFont="1" applyFill="1" applyBorder="1" applyAlignment="1" applyProtection="1">
      <alignment horizontal="left" vertical="top"/>
    </xf>
    <xf numFmtId="1" fontId="6" fillId="4" borderId="1" xfId="0" applyNumberFormat="1" applyFont="1" applyFill="1" applyBorder="1" applyAlignment="1" applyProtection="1">
      <alignment horizontal="left" vertical="top"/>
    </xf>
    <xf numFmtId="0" fontId="4" fillId="0" borderId="0" xfId="0" applyFont="1" applyBorder="1" applyAlignment="1" applyProtection="1">
      <alignment horizontal="center" vertical="center"/>
      <protection locked="0"/>
    </xf>
    <xf numFmtId="0" fontId="6" fillId="5" borderId="1" xfId="0" applyFont="1" applyFill="1" applyBorder="1" applyAlignment="1" applyProtection="1">
      <alignment horizontal="left" vertical="top"/>
    </xf>
    <xf numFmtId="1" fontId="6" fillId="5" borderId="1" xfId="0" applyNumberFormat="1" applyFont="1" applyFill="1" applyBorder="1" applyAlignment="1" applyProtection="1">
      <alignment horizontal="left" vertical="top"/>
    </xf>
    <xf numFmtId="0" fontId="6" fillId="6" borderId="1" xfId="0" applyFont="1" applyFill="1" applyBorder="1" applyAlignment="1" applyProtection="1">
      <alignment horizontal="left" vertical="top"/>
    </xf>
    <xf numFmtId="1" fontId="6" fillId="6" borderId="1" xfId="0" applyNumberFormat="1" applyFont="1" applyFill="1" applyBorder="1" applyAlignment="1" applyProtection="1">
      <alignment horizontal="left" vertical="top"/>
    </xf>
    <xf numFmtId="0" fontId="7" fillId="7" borderId="1" xfId="0" applyFont="1" applyFill="1" applyBorder="1" applyAlignment="1" applyProtection="1">
      <alignment horizontal="left" vertical="top"/>
    </xf>
    <xf numFmtId="1" fontId="7" fillId="7" borderId="1" xfId="0" applyNumberFormat="1" applyFont="1" applyFill="1" applyBorder="1" applyAlignment="1" applyProtection="1">
      <alignment horizontal="left" vertical="top"/>
    </xf>
    <xf numFmtId="0" fontId="8" fillId="0" borderId="1" xfId="0" applyFont="1" applyBorder="1" applyAlignment="1" applyProtection="1">
      <alignment horizontal="left" vertical="top"/>
    </xf>
    <xf numFmtId="1" fontId="9" fillId="0" borderId="1" xfId="0" applyNumberFormat="1" applyFont="1" applyBorder="1" applyAlignment="1" applyProtection="1">
      <alignment horizontal="left" vertical="top"/>
    </xf>
    <xf numFmtId="2" fontId="10" fillId="0" borderId="1" xfId="0" applyNumberFormat="1" applyFont="1" applyBorder="1" applyAlignment="1" applyProtection="1">
      <alignment vertical="top"/>
      <protection locked="0"/>
    </xf>
    <xf numFmtId="0" fontId="39" fillId="12" borderId="11"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protection locked="0"/>
    </xf>
    <xf numFmtId="0" fontId="40" fillId="0" borderId="0" xfId="0" applyFont="1" applyFill="1" applyBorder="1" applyAlignment="1">
      <alignment horizontal="left" vertical="center" wrapText="1"/>
    </xf>
    <xf numFmtId="0" fontId="41" fillId="13" borderId="11" xfId="0" applyFont="1" applyFill="1" applyBorder="1" applyAlignment="1">
      <alignment horizontal="left" vertical="center" wrapText="1"/>
    </xf>
    <xf numFmtId="0" fontId="41" fillId="13" borderId="11" xfId="0" applyFont="1" applyFill="1" applyBorder="1" applyAlignment="1">
      <alignment horizontal="left" vertical="top"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left" vertical="top" wrapText="1"/>
    </xf>
    <xf numFmtId="0" fontId="42" fillId="0" borderId="11" xfId="0" applyNumberFormat="1" applyFont="1" applyFill="1" applyBorder="1" applyAlignment="1" applyProtection="1">
      <alignment horizontal="center" vertical="center" wrapText="1"/>
    </xf>
    <xf numFmtId="0" fontId="40"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40" fillId="14" borderId="0" xfId="0" applyFont="1" applyFill="1" applyBorder="1" applyAlignment="1">
      <alignment horizontal="left" vertical="center" wrapText="1"/>
    </xf>
    <xf numFmtId="0" fontId="0" fillId="0" borderId="11" xfId="0" applyFont="1" applyFill="1" applyBorder="1"/>
    <xf numFmtId="0" fontId="44" fillId="0" borderId="11" xfId="0" applyNumberFormat="1" applyFont="1" applyFill="1" applyBorder="1" applyAlignment="1" applyProtection="1">
      <alignment horizontal="center" vertical="center" wrapText="1"/>
    </xf>
    <xf numFmtId="0" fontId="45" fillId="0"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7" fillId="0" borderId="11" xfId="0" applyFont="1" applyFill="1" applyBorder="1" applyAlignment="1">
      <alignment horizontal="center" vertical="center"/>
    </xf>
    <xf numFmtId="0" fontId="16" fillId="0" borderId="11" xfId="0" applyNumberFormat="1" applyFont="1" applyFill="1" applyBorder="1" applyAlignment="1" applyProtection="1">
      <alignment horizontal="left" vertical="center" wrapText="1"/>
      <protection locked="0"/>
    </xf>
    <xf numFmtId="0" fontId="47" fillId="0" borderId="11" xfId="0" applyFont="1" applyFill="1" applyBorder="1" applyAlignment="1">
      <alignment horizontal="left" vertical="top" wrapText="1"/>
    </xf>
    <xf numFmtId="0" fontId="16"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49" fillId="13" borderId="0" xfId="0" applyFont="1" applyFill="1" applyBorder="1" applyAlignment="1">
      <alignment horizontal="left" vertical="center" wrapText="1"/>
    </xf>
    <xf numFmtId="0" fontId="50" fillId="0" borderId="11" xfId="0" applyFont="1" applyFill="1" applyBorder="1" applyAlignment="1">
      <alignment horizontal="left" vertical="top" wrapText="1"/>
    </xf>
    <xf numFmtId="0" fontId="51" fillId="0"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3" fillId="0" borderId="11" xfId="0" applyFont="1" applyFill="1" applyBorder="1" applyAlignment="1">
      <alignment horizontal="left" vertical="top" wrapText="1"/>
    </xf>
    <xf numFmtId="0" fontId="54" fillId="0" borderId="11" xfId="0" applyFont="1" applyFill="1" applyBorder="1" applyAlignment="1">
      <alignment horizontal="left" vertical="top" wrapText="1"/>
    </xf>
    <xf numFmtId="0" fontId="40" fillId="15" borderId="11" xfId="0" applyFont="1" applyFill="1" applyBorder="1" applyAlignment="1">
      <alignment horizontal="left" vertical="center" wrapText="1"/>
    </xf>
    <xf numFmtId="0" fontId="17" fillId="0" borderId="0" xfId="0" applyFont="1" applyFill="1" applyBorder="1" applyAlignment="1">
      <alignment vertical="center"/>
    </xf>
    <xf numFmtId="0" fontId="17" fillId="0" borderId="11"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top"/>
    </xf>
    <xf numFmtId="0" fontId="5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29" fillId="0" borderId="11" xfId="0" applyNumberFormat="1" applyFont="1" applyFill="1" applyBorder="1" applyAlignment="1" applyProtection="1">
      <alignment horizontal="center" vertical="center" wrapText="1"/>
    </xf>
    <xf numFmtId="0" fontId="30" fillId="8" borderId="0" xfId="2" applyFill="1" applyProtection="1"/>
    <xf numFmtId="0" fontId="30" fillId="8" borderId="0" xfId="1" applyFill="1" applyProtection="1"/>
    <xf numFmtId="0" fontId="31" fillId="8" borderId="0" xfId="1" applyFont="1" applyFill="1" applyAlignment="1" applyProtection="1">
      <alignment wrapText="1"/>
    </xf>
    <xf numFmtId="0" fontId="30" fillId="8" borderId="0" xfId="1" applyFill="1" applyAlignment="1" applyProtection="1">
      <alignment horizontal="center"/>
    </xf>
    <xf numFmtId="0" fontId="32" fillId="8" borderId="0" xfId="1" applyFont="1" applyFill="1" applyAlignment="1" applyProtection="1">
      <alignment horizontal="center"/>
    </xf>
    <xf numFmtId="0" fontId="30" fillId="8" borderId="0" xfId="1" applyFont="1" applyFill="1" applyAlignment="1" applyProtection="1">
      <alignment horizontal="left"/>
    </xf>
    <xf numFmtId="164" fontId="30" fillId="8" borderId="0" xfId="1" applyNumberFormat="1" applyFont="1" applyFill="1" applyAlignment="1" applyProtection="1">
      <alignment horizontal="left"/>
    </xf>
    <xf numFmtId="165" fontId="30" fillId="8" borderId="0" xfId="1" applyNumberFormat="1" applyFont="1" applyFill="1" applyAlignment="1" applyProtection="1">
      <alignment horizontal="left"/>
    </xf>
    <xf numFmtId="0" fontId="12" fillId="8" borderId="0" xfId="0" applyFont="1" applyFill="1" applyProtection="1">
      <protection locked="0"/>
    </xf>
    <xf numFmtId="0" fontId="33" fillId="8" borderId="0" xfId="0" applyFont="1" applyFill="1" applyAlignment="1" applyProtection="1">
      <alignment horizontal="left" indent="1"/>
      <protection locked="0"/>
    </xf>
    <xf numFmtId="0" fontId="12" fillId="8" borderId="0" xfId="0" applyFont="1" applyFill="1" applyAlignment="1" applyProtection="1">
      <alignment wrapText="1"/>
      <protection locked="0"/>
    </xf>
    <xf numFmtId="0" fontId="12" fillId="0" borderId="0" xfId="0" applyFont="1" applyProtection="1">
      <protection locked="0"/>
    </xf>
    <xf numFmtId="0" fontId="12" fillId="0" borderId="0" xfId="0" applyFont="1"/>
    <xf numFmtId="0" fontId="12" fillId="0" borderId="0" xfId="0" applyFont="1" applyBorder="1" applyProtection="1"/>
    <xf numFmtId="0" fontId="34" fillId="0" borderId="0" xfId="0" applyFont="1" applyFill="1" applyBorder="1" applyAlignment="1">
      <alignment horizontal="left" vertical="center" wrapText="1"/>
    </xf>
    <xf numFmtId="0" fontId="33" fillId="9" borderId="0" xfId="0" applyFont="1" applyFill="1" applyAlignment="1" applyProtection="1">
      <alignment horizontal="left" indent="1"/>
      <protection locked="0"/>
    </xf>
    <xf numFmtId="0" fontId="33" fillId="10" borderId="0" xfId="0" applyFont="1" applyFill="1" applyAlignment="1" applyProtection="1">
      <alignment horizontal="left" vertical="top" indent="1"/>
      <protection locked="0"/>
    </xf>
    <xf numFmtId="0" fontId="12" fillId="8" borderId="0" xfId="0" applyFont="1" applyFill="1"/>
    <xf numFmtId="0" fontId="33" fillId="10" borderId="0" xfId="0" applyFont="1" applyFill="1" applyAlignment="1">
      <alignment horizontal="left" vertical="top" indent="1"/>
    </xf>
    <xf numFmtId="0" fontId="12" fillId="0" borderId="0" xfId="0" applyFont="1" applyBorder="1" applyAlignment="1">
      <alignment horizontal="left"/>
    </xf>
    <xf numFmtId="0" fontId="38" fillId="0" borderId="0" xfId="0" applyFont="1" applyFill="1" applyBorder="1" applyAlignment="1">
      <alignment horizontal="center" wrapText="1"/>
    </xf>
    <xf numFmtId="0" fontId="2" fillId="0" borderId="0" xfId="0" applyFont="1"/>
    <xf numFmtId="0" fontId="12" fillId="10" borderId="2" xfId="0" applyFont="1" applyFill="1" applyBorder="1" applyAlignment="1">
      <alignment vertical="top" wrapText="1"/>
    </xf>
    <xf numFmtId="0" fontId="12" fillId="10" borderId="3" xfId="0" applyFont="1" applyFill="1" applyBorder="1" applyAlignment="1">
      <alignment horizontal="left" vertical="top" wrapText="1"/>
    </xf>
    <xf numFmtId="0" fontId="12" fillId="10" borderId="4" xfId="0" applyFont="1" applyFill="1" applyBorder="1" applyAlignment="1">
      <alignment vertical="top" wrapText="1"/>
    </xf>
    <xf numFmtId="0" fontId="12" fillId="10" borderId="5" xfId="0" applyFont="1" applyFill="1" applyBorder="1" applyAlignment="1">
      <alignment horizontal="left" vertical="top" wrapText="1"/>
    </xf>
    <xf numFmtId="0" fontId="12" fillId="0" borderId="0" xfId="0" applyFont="1" applyBorder="1" applyAlignment="1" applyProtection="1"/>
    <xf numFmtId="0" fontId="2" fillId="0" borderId="0" xfId="0" applyFont="1" applyAlignment="1">
      <alignment wrapText="1"/>
    </xf>
    <xf numFmtId="0" fontId="12" fillId="10" borderId="6" xfId="0" applyFont="1" applyFill="1" applyBorder="1" applyAlignment="1">
      <alignment vertical="top" wrapText="1"/>
    </xf>
    <xf numFmtId="0" fontId="12" fillId="10" borderId="7" xfId="0" applyFont="1" applyFill="1" applyBorder="1" applyAlignment="1">
      <alignment vertical="top" wrapText="1"/>
    </xf>
    <xf numFmtId="0" fontId="12" fillId="10" borderId="8" xfId="0" applyFont="1" applyFill="1" applyBorder="1" applyAlignment="1">
      <alignment horizontal="left" vertical="top" wrapText="1"/>
    </xf>
    <xf numFmtId="0" fontId="12" fillId="10" borderId="9" xfId="0" applyFont="1" applyFill="1" applyBorder="1" applyAlignment="1">
      <alignment vertical="top" wrapText="1"/>
    </xf>
    <xf numFmtId="0" fontId="37" fillId="10" borderId="0" xfId="0" applyFont="1" applyFill="1" applyAlignment="1">
      <alignment horizontal="justify" vertical="top" wrapText="1"/>
    </xf>
    <xf numFmtId="0" fontId="0" fillId="10" borderId="0" xfId="0" applyFont="1" applyFill="1" applyAlignment="1">
      <alignment wrapText="1"/>
    </xf>
    <xf numFmtId="0" fontId="0" fillId="10" borderId="0" xfId="0" applyFont="1" applyFill="1" applyAlignment="1"/>
    <xf numFmtId="0" fontId="33" fillId="10" borderId="3" xfId="0" applyFont="1" applyFill="1" applyBorder="1" applyAlignment="1">
      <alignment horizontal="left" vertical="top" wrapText="1"/>
    </xf>
    <xf numFmtId="0" fontId="12" fillId="10" borderId="10" xfId="0" applyFont="1" applyFill="1" applyBorder="1" applyAlignment="1">
      <alignment vertical="top" wrapText="1"/>
    </xf>
    <xf numFmtId="0" fontId="33" fillId="10" borderId="5" xfId="0" applyFont="1" applyFill="1" applyBorder="1" applyAlignment="1">
      <alignment horizontal="left" vertical="top" wrapText="1"/>
    </xf>
    <xf numFmtId="0" fontId="12" fillId="10" borderId="3" xfId="0" applyFont="1" applyFill="1" applyBorder="1" applyAlignment="1">
      <alignment vertical="top" wrapText="1"/>
    </xf>
    <xf numFmtId="0" fontId="33" fillId="8" borderId="0" xfId="0" applyFont="1" applyFill="1" applyAlignment="1">
      <alignment horizontal="left" indent="1"/>
    </xf>
    <xf numFmtId="0" fontId="12" fillId="8" borderId="0" xfId="0" applyFont="1" applyFill="1" applyAlignment="1">
      <alignment wrapText="1"/>
    </xf>
    <xf numFmtId="2" fontId="10" fillId="16" borderId="1" xfId="0" applyNumberFormat="1" applyFont="1" applyFill="1" applyBorder="1" applyAlignment="1" applyProtection="1">
      <alignment vertical="top"/>
      <protection locked="0"/>
    </xf>
    <xf numFmtId="0" fontId="4" fillId="16" borderId="0" xfId="0" applyFont="1" applyFill="1" applyProtection="1">
      <protection locked="0"/>
    </xf>
    <xf numFmtId="0" fontId="4" fillId="16" borderId="0" xfId="0" applyFont="1" applyFill="1" applyAlignment="1" applyProtection="1">
      <alignment horizontal="center" vertical="center"/>
      <protection locked="0"/>
    </xf>
    <xf numFmtId="0" fontId="4" fillId="16" borderId="0" xfId="0" applyFont="1" applyFill="1" applyAlignment="1" applyProtection="1">
      <alignment horizontal="left" vertical="top"/>
      <protection locked="0"/>
    </xf>
    <xf numFmtId="0" fontId="4" fillId="16" borderId="0" xfId="0" applyFont="1" applyFill="1" applyBorder="1" applyProtection="1">
      <protection locked="0"/>
    </xf>
    <xf numFmtId="0" fontId="55" fillId="13" borderId="11" xfId="0" applyFont="1" applyFill="1" applyBorder="1" applyAlignment="1">
      <alignment horizontal="left" vertical="center" wrapText="1"/>
    </xf>
    <xf numFmtId="0" fontId="55" fillId="13" borderId="11" xfId="0" applyFont="1" applyFill="1" applyBorder="1" applyAlignment="1">
      <alignment horizontal="left" vertical="top" wrapText="1"/>
    </xf>
    <xf numFmtId="0" fontId="5" fillId="2" borderId="0" xfId="0" applyFont="1" applyFill="1" applyBorder="1" applyAlignment="1" applyProtection="1">
      <alignment horizontal="left" vertical="top"/>
    </xf>
    <xf numFmtId="1" fontId="6" fillId="3" borderId="0" xfId="0" applyNumberFormat="1" applyFont="1" applyFill="1" applyBorder="1" applyAlignment="1" applyProtection="1">
      <alignment horizontal="left" vertical="top"/>
    </xf>
    <xf numFmtId="1" fontId="6" fillId="4" borderId="0" xfId="0" applyNumberFormat="1" applyFont="1" applyFill="1" applyBorder="1" applyAlignment="1" applyProtection="1">
      <alignment horizontal="left" vertical="top"/>
    </xf>
    <xf numFmtId="1" fontId="6" fillId="5" borderId="0" xfId="0" applyNumberFormat="1" applyFont="1" applyFill="1" applyBorder="1" applyAlignment="1" applyProtection="1">
      <alignment horizontal="left" vertical="top"/>
    </xf>
    <xf numFmtId="1" fontId="6" fillId="6" borderId="0" xfId="0" applyNumberFormat="1" applyFont="1" applyFill="1" applyBorder="1" applyAlignment="1" applyProtection="1">
      <alignment horizontal="left" vertical="top"/>
    </xf>
    <xf numFmtId="1" fontId="7" fillId="7" borderId="0" xfId="0" applyNumberFormat="1" applyFont="1" applyFill="1" applyBorder="1" applyAlignment="1" applyProtection="1">
      <alignment horizontal="left" vertical="top"/>
    </xf>
    <xf numFmtId="1" fontId="9" fillId="0" borderId="0" xfId="0" applyNumberFormat="1" applyFont="1" applyBorder="1" applyAlignment="1" applyProtection="1">
      <alignment horizontal="left" vertical="top"/>
    </xf>
    <xf numFmtId="49" fontId="11" fillId="11" borderId="0" xfId="0" applyNumberFormat="1" applyFont="1" applyFill="1" applyBorder="1" applyAlignment="1" applyProtection="1">
      <alignment horizontal="left" vertical="top" wrapText="1"/>
      <protection locked="0"/>
    </xf>
    <xf numFmtId="49" fontId="11" fillId="17" borderId="0" xfId="0" applyNumberFormat="1" applyFont="1" applyFill="1" applyBorder="1" applyAlignment="1" applyProtection="1">
      <alignment horizontal="left" vertical="top" wrapText="1"/>
      <protection locked="0"/>
    </xf>
    <xf numFmtId="0" fontId="57" fillId="0" borderId="15" xfId="0" applyFont="1" applyBorder="1" applyAlignment="1">
      <alignment horizontal="left" vertical="center" wrapText="1"/>
    </xf>
    <xf numFmtId="0" fontId="58" fillId="0" borderId="0" xfId="0" applyFont="1" applyBorder="1" applyAlignment="1">
      <alignment wrapText="1"/>
    </xf>
    <xf numFmtId="0" fontId="56" fillId="0" borderId="15" xfId="0" applyFont="1" applyBorder="1" applyAlignment="1">
      <alignment horizontal="left" vertical="center" wrapText="1"/>
    </xf>
    <xf numFmtId="0" fontId="56" fillId="0" borderId="0" xfId="0" applyFont="1" applyBorder="1" applyAlignment="1">
      <alignment horizontal="left" vertical="center" wrapText="1"/>
    </xf>
    <xf numFmtId="0" fontId="59" fillId="0" borderId="15" xfId="0" applyFont="1" applyBorder="1" applyAlignment="1">
      <alignment horizontal="left" vertical="center" wrapText="1"/>
    </xf>
    <xf numFmtId="0" fontId="57" fillId="0" borderId="0" xfId="0" applyFont="1" applyBorder="1" applyAlignment="1">
      <alignment horizontal="left" vertical="center" wrapText="1"/>
    </xf>
    <xf numFmtId="0" fontId="59" fillId="0" borderId="0" xfId="0" applyFont="1" applyBorder="1" applyAlignment="1">
      <alignment horizontal="left" vertical="center" wrapText="1"/>
    </xf>
    <xf numFmtId="0" fontId="39" fillId="12" borderId="12" xfId="0" applyNumberFormat="1" applyFont="1" applyFill="1" applyBorder="1" applyAlignment="1" applyProtection="1">
      <alignment horizontal="center" vertical="center" wrapText="1"/>
    </xf>
    <xf numFmtId="0" fontId="40"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39" fillId="12" borderId="14" xfId="0" applyNumberFormat="1" applyFont="1" applyFill="1" applyBorder="1" applyAlignment="1" applyProtection="1">
      <alignment horizontal="center" vertical="center" wrapText="1"/>
    </xf>
    <xf numFmtId="0" fontId="40" fillId="0" borderId="14" xfId="0" applyFont="1" applyFill="1" applyBorder="1" applyAlignment="1">
      <alignment horizontal="center" vertical="center" wrapText="1"/>
    </xf>
    <xf numFmtId="0" fontId="40" fillId="0"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0" fillId="0" borderId="11" xfId="0" applyFill="1" applyBorder="1" applyAlignment="1">
      <alignment wrapText="1"/>
    </xf>
    <xf numFmtId="0" fontId="0" fillId="0" borderId="11" xfId="0" applyBorder="1" applyAlignment="1">
      <alignment wrapText="1"/>
    </xf>
    <xf numFmtId="0" fontId="0" fillId="0" borderId="15" xfId="0" applyFont="1" applyBorder="1" applyAlignment="1">
      <alignment horizontal="left" vertical="center" wrapText="1"/>
    </xf>
    <xf numFmtId="0" fontId="0" fillId="0" borderId="11" xfId="0" applyFont="1" applyFill="1" applyBorder="1" applyAlignment="1">
      <alignment wrapText="1"/>
    </xf>
    <xf numFmtId="0" fontId="0" fillId="0" borderId="0" xfId="0" applyAlignment="1">
      <alignment horizontal="left"/>
    </xf>
    <xf numFmtId="0" fontId="48" fillId="0" borderId="11" xfId="0" applyFont="1" applyFill="1" applyBorder="1" applyAlignment="1">
      <alignment horizontal="left" vertical="center" wrapText="1"/>
    </xf>
    <xf numFmtId="0" fontId="41" fillId="13" borderId="11" xfId="0" applyFont="1" applyFill="1" applyBorder="1" applyAlignment="1">
      <alignment horizontal="left" vertical="center" wrapText="1"/>
    </xf>
    <xf numFmtId="49" fontId="11" fillId="17" borderId="17" xfId="0" applyNumberFormat="1" applyFont="1" applyFill="1" applyBorder="1" applyAlignment="1" applyProtection="1">
      <alignment horizontal="left" vertical="top" wrapText="1"/>
      <protection locked="0"/>
    </xf>
    <xf numFmtId="49" fontId="11" fillId="11" borderId="18" xfId="0" applyNumberFormat="1" applyFont="1" applyFill="1" applyBorder="1" applyAlignment="1" applyProtection="1">
      <alignment horizontal="left" vertical="top" wrapText="1"/>
      <protection locked="0"/>
    </xf>
    <xf numFmtId="0" fontId="0" fillId="0" borderId="12" xfId="0" applyFill="1" applyBorder="1" applyAlignment="1">
      <alignment wrapText="1"/>
    </xf>
    <xf numFmtId="0" fontId="60" fillId="0" borderId="11" xfId="3" applyFill="1" applyBorder="1" applyAlignment="1">
      <alignment horizontal="left" vertical="top" wrapText="1"/>
    </xf>
    <xf numFmtId="0" fontId="0" fillId="19" borderId="0" xfId="0" applyFill="1"/>
    <xf numFmtId="0" fontId="0" fillId="19" borderId="0" xfId="0" applyFill="1" applyAlignment="1">
      <alignment horizontal="left"/>
    </xf>
    <xf numFmtId="0" fontId="0" fillId="0" borderId="11" xfId="0" applyFont="1" applyFill="1" applyBorder="1" applyAlignment="1">
      <alignment horizontal="left" vertical="top" wrapText="1"/>
    </xf>
    <xf numFmtId="0" fontId="42" fillId="0" borderId="12" xfId="0" applyNumberFormat="1" applyFont="1" applyFill="1" applyBorder="1" applyAlignment="1" applyProtection="1">
      <alignment horizontal="center"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41" fillId="13" borderId="11" xfId="0" applyFont="1" applyFill="1" applyBorder="1" applyAlignment="1">
      <alignment horizontal="left" vertical="center" wrapText="1"/>
    </xf>
    <xf numFmtId="0" fontId="60" fillId="0" borderId="15" xfId="3" applyBorder="1" applyAlignment="1">
      <alignment horizontal="left" vertical="top" wrapText="1"/>
    </xf>
    <xf numFmtId="0" fontId="41" fillId="13" borderId="11" xfId="0" applyFont="1" applyFill="1" applyBorder="1" applyAlignment="1">
      <alignment horizontal="left" vertical="center" wrapText="1"/>
    </xf>
    <xf numFmtId="0" fontId="40" fillId="0" borderId="11" xfId="0" applyFont="1" applyFill="1" applyBorder="1" applyAlignment="1">
      <alignment vertical="top" wrapText="1"/>
    </xf>
    <xf numFmtId="0" fontId="43" fillId="0" borderId="0" xfId="0" applyNumberFormat="1" applyFont="1" applyFill="1" applyBorder="1" applyAlignment="1" applyProtection="1">
      <alignment horizontal="center" vertical="center" wrapText="1"/>
    </xf>
    <xf numFmtId="0" fontId="65" fillId="0" borderId="15" xfId="0" applyFont="1" applyBorder="1" applyAlignment="1">
      <alignment horizontal="left"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left" vertical="top" wrapText="1"/>
    </xf>
    <xf numFmtId="0" fontId="43" fillId="0" borderId="11" xfId="0" applyNumberFormat="1" applyFont="1" applyFill="1" applyBorder="1" applyAlignment="1" applyProtection="1">
      <alignment horizontal="center" vertical="center" wrapText="1"/>
    </xf>
    <xf numFmtId="0" fontId="40" fillId="0" borderId="13" xfId="0" applyFont="1" applyFill="1" applyBorder="1" applyAlignment="1">
      <alignment horizontal="left" vertical="center" wrapText="1"/>
    </xf>
    <xf numFmtId="0" fontId="0" fillId="0" borderId="0" xfId="0" applyAlignment="1">
      <alignment vertical="top" wrapText="1"/>
    </xf>
    <xf numFmtId="0" fontId="28" fillId="0" borderId="11" xfId="0" applyFont="1" applyFill="1" applyBorder="1" applyAlignment="1">
      <alignment horizontal="left" vertical="top" wrapText="1"/>
    </xf>
    <xf numFmtId="0" fontId="66" fillId="0" borderId="11" xfId="0" applyNumberFormat="1" applyFont="1" applyFill="1" applyBorder="1" applyAlignment="1" applyProtection="1">
      <alignment horizontal="center" vertical="center" wrapText="1"/>
    </xf>
    <xf numFmtId="0" fontId="40" fillId="0" borderId="11" xfId="4" applyFont="1" applyFill="1" applyBorder="1" applyAlignment="1">
      <alignment horizontal="left" vertical="center" wrapText="1"/>
    </xf>
    <xf numFmtId="0" fontId="31" fillId="8" borderId="0" xfId="1" applyFont="1" applyFill="1" applyBorder="1" applyAlignment="1" applyProtection="1">
      <alignment horizontal="center" wrapText="1"/>
    </xf>
    <xf numFmtId="0" fontId="41" fillId="13" borderId="11" xfId="0" applyFont="1" applyFill="1" applyBorder="1" applyAlignment="1">
      <alignment horizontal="left" vertical="center" wrapText="1"/>
    </xf>
    <xf numFmtId="0" fontId="40" fillId="13" borderId="11" xfId="0" applyFont="1" applyFill="1" applyBorder="1" applyAlignment="1">
      <alignment horizontal="center" vertical="center" wrapText="1"/>
    </xf>
    <xf numFmtId="0" fontId="41" fillId="13" borderId="16" xfId="0" applyFont="1" applyFill="1" applyBorder="1" applyAlignment="1">
      <alignment horizontal="left" vertical="center" wrapText="1"/>
    </xf>
    <xf numFmtId="0" fontId="41" fillId="18" borderId="12" xfId="0" applyFont="1" applyFill="1" applyBorder="1" applyAlignment="1">
      <alignment horizontal="left" vertical="center"/>
    </xf>
    <xf numFmtId="0" fontId="41" fillId="18" borderId="13" xfId="0" applyFont="1" applyFill="1" applyBorder="1" applyAlignment="1">
      <alignment horizontal="left" vertical="center"/>
    </xf>
    <xf numFmtId="0" fontId="41" fillId="18" borderId="14" xfId="0" applyFont="1" applyFill="1" applyBorder="1" applyAlignment="1">
      <alignment horizontal="left" vertical="center"/>
    </xf>
    <xf numFmtId="0" fontId="49" fillId="13" borderId="11" xfId="0" applyFont="1" applyFill="1" applyBorder="1" applyAlignment="1">
      <alignment horizontal="center" vertical="center" wrapText="1"/>
    </xf>
    <xf numFmtId="0" fontId="3" fillId="2" borderId="18"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0" fontId="41" fillId="13" borderId="12" xfId="0" applyFont="1" applyFill="1" applyBorder="1" applyAlignment="1">
      <alignment horizontal="left" vertical="center" wrapText="1"/>
    </xf>
    <xf numFmtId="0" fontId="41" fillId="13" borderId="13" xfId="0" applyFont="1" applyFill="1" applyBorder="1" applyAlignment="1">
      <alignment horizontal="left" vertical="center" wrapText="1"/>
    </xf>
    <xf numFmtId="0" fontId="41" fillId="13" borderId="14" xfId="0" applyFont="1" applyFill="1" applyBorder="1" applyAlignment="1">
      <alignment horizontal="left" vertical="center" wrapText="1"/>
    </xf>
    <xf numFmtId="0" fontId="37" fillId="10" borderId="0" xfId="0" applyFont="1" applyFill="1" applyBorder="1" applyAlignment="1">
      <alignment horizontal="justify" vertical="top" wrapText="1"/>
    </xf>
    <xf numFmtId="0" fontId="12" fillId="10" borderId="0" xfId="0" applyFont="1" applyFill="1" applyBorder="1" applyAlignment="1">
      <alignment horizontal="left" vertical="top" wrapText="1"/>
    </xf>
    <xf numFmtId="0" fontId="12" fillId="10" borderId="0" xfId="0" applyFont="1" applyFill="1" applyBorder="1" applyAlignment="1">
      <alignment horizontal="justify" vertical="top" wrapText="1"/>
    </xf>
    <xf numFmtId="0" fontId="24" fillId="10" borderId="0" xfId="0" applyFont="1" applyFill="1" applyBorder="1" applyAlignment="1">
      <alignment horizontal="justify" vertical="top" wrapText="1"/>
    </xf>
    <xf numFmtId="0" fontId="35" fillId="9" borderId="0" xfId="0" applyFont="1" applyFill="1" applyBorder="1" applyAlignment="1" applyProtection="1">
      <alignment wrapText="1"/>
      <protection locked="0"/>
    </xf>
    <xf numFmtId="0" fontId="35" fillId="9" borderId="0" xfId="0" applyFont="1" applyFill="1" applyBorder="1" applyAlignment="1" applyProtection="1">
      <alignment horizontal="center" wrapText="1"/>
      <protection locked="0"/>
    </xf>
    <xf numFmtId="0" fontId="36" fillId="9" borderId="0" xfId="0" applyFont="1" applyFill="1" applyBorder="1" applyAlignment="1" applyProtection="1">
      <alignment wrapText="1"/>
      <protection locked="0"/>
    </xf>
    <xf numFmtId="0" fontId="12" fillId="10" borderId="0" xfId="0" applyFont="1" applyFill="1" applyBorder="1" applyAlignment="1" applyProtection="1">
      <alignment horizontal="left" vertical="top" wrapText="1"/>
      <protection locked="0"/>
    </xf>
  </cellXfs>
  <cellStyles count="5">
    <cellStyle name="Hyperlink" xfId="3" builtinId="8"/>
    <cellStyle name="Normal" xfId="0" builtinId="0"/>
    <cellStyle name="Normal 2" xfId="4"/>
    <cellStyle name="Normal_NewReleaseDashboard_Original" xfId="1"/>
    <cellStyle name="Normal_Quality_Plan_6AJ_1_X"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9966CC"/>
      <rgbColor rgb="00AEA79F"/>
      <rgbColor rgb="00003366"/>
      <rgbColor rgb="00339966"/>
      <rgbColor rgb="00003300"/>
      <rgbColor rgb="00333300"/>
      <rgbColor rgb="00DC2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565150</xdr:colOff>
      <xdr:row>6</xdr:row>
      <xdr:rowOff>139700</xdr:rowOff>
    </xdr:to>
    <xdr:pic>
      <xdr:nvPicPr>
        <xdr:cNvPr id="1032" name="Picture 1"/>
        <xdr:cNvPicPr>
          <a:picLocks noChangeAspect="1" noChangeArrowheads="1"/>
        </xdr:cNvPicPr>
      </xdr:nvPicPr>
      <xdr:blipFill>
        <a:blip xmlns:r="http://schemas.openxmlformats.org/officeDocument/2006/relationships" r:embed="rId1" cstate="print"/>
        <a:srcRect b="-1540"/>
        <a:stretch>
          <a:fillRect/>
        </a:stretch>
      </xdr:blipFill>
      <xdr:spPr bwMode="auto">
        <a:xfrm>
          <a:off x="0" y="476250"/>
          <a:ext cx="4533900" cy="61595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omapssp.dal.design.ti.com/VOBS/WTSD_MM_Sample_Files/Audio/MP3/MP3/A_000056_werk32_64kb.mp3" TargetMode="External"/><Relationship Id="rId7" Type="http://schemas.openxmlformats.org/officeDocument/2006/relationships/printerSettings" Target="../printerSettings/printerSettings2.bin"/><Relationship Id="rId2" Type="http://schemas.openxmlformats.org/officeDocument/2006/relationships/hyperlink" Target="http://omapssp.dal.design.ti.com/VOBS/WTSD_MM_Sample_Files/AudioVideo/MPEG4_AAC_HE/MP4/AV_000676_cxemm_earthclip02_720p_mpeg4_asp_noqpel_nogmc_h263quant_aac_lc.mp" TargetMode="External"/><Relationship Id="rId1" Type="http://schemas.openxmlformats.org/officeDocument/2006/relationships/hyperlink" Target="http://omapssp.dal.design.ti.com/VOBS/WTSD_MM_Sample_Files/Audio/AAC_HE/AAC/A_000248_48kHz_320kbps_AAC.aac" TargetMode="External"/><Relationship Id="rId6" Type="http://schemas.openxmlformats.org/officeDocument/2006/relationships/hyperlink" Target="http://omapssp.dal.design.ti.com/VOBS/WTSD_MM_Sample_Files/Video/MPEG4/MP4/V_000004_MPEG4_qvga_30fps_No_Audio.mp4" TargetMode="External"/><Relationship Id="rId5" Type="http://schemas.openxmlformats.org/officeDocument/2006/relationships/hyperlink" Target="http://omapssp.dal.design.ti.com/VOBS/WTSD_MM_Sample_Files/Audio/AAC_HE/AAC/A_000476_AAC_VBR_44kHz_6Channel_35sec.aac" TargetMode="External"/><Relationship Id="rId4" Type="http://schemas.openxmlformats.org/officeDocument/2006/relationships/hyperlink" Target="http://omapssp.dal.design.ti.com/VOBS/WTSD_MM_Sample_Files/Audio/MP3/MP3/A_000126_44khz_128kbps_full.mp3"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60" zoomScaleNormal="60" workbookViewId="0">
      <selection activeCell="C23" sqref="C23"/>
    </sheetView>
  </sheetViews>
  <sheetFormatPr defaultColWidth="11.42578125" defaultRowHeight="12.75"/>
  <cols>
    <col min="1" max="1" width="16" customWidth="1"/>
    <col min="2" max="2" width="16" style="1" customWidth="1"/>
    <col min="3" max="3" width="24.7109375" customWidth="1"/>
    <col min="4" max="4" width="15.5703125" style="2" customWidth="1"/>
    <col min="6" max="6" width="18.7109375" style="1" customWidth="1"/>
    <col min="7" max="7" width="16" customWidth="1"/>
    <col min="9" max="9" width="20" customWidth="1"/>
    <col min="10" max="10" width="20.42578125" style="1" customWidth="1"/>
    <col min="11" max="11" width="11.42578125" style="3"/>
  </cols>
  <sheetData>
    <row r="1" spans="3:3" s="60" customFormat="1"/>
    <row r="2" spans="3:3" s="60" customFormat="1"/>
    <row r="3" spans="3:3" s="60" customFormat="1"/>
    <row r="4" spans="3:3" s="60" customFormat="1">
      <c r="C4" s="61"/>
    </row>
    <row r="5" spans="3:3" s="60" customFormat="1">
      <c r="C5" s="61"/>
    </row>
    <row r="6" spans="3:3" s="60" customFormat="1">
      <c r="C6" s="61"/>
    </row>
    <row r="7" spans="3:3" s="60" customFormat="1">
      <c r="C7" s="61"/>
    </row>
    <row r="8" spans="3:3" s="60" customFormat="1">
      <c r="C8" s="61"/>
    </row>
    <row r="9" spans="3:3" s="60" customFormat="1">
      <c r="C9" s="61"/>
    </row>
    <row r="10" spans="3:3" s="60" customFormat="1">
      <c r="C10" s="61"/>
    </row>
    <row r="11" spans="3:3" s="60" customFormat="1">
      <c r="C11" s="61"/>
    </row>
    <row r="12" spans="3:3" s="60" customFormat="1">
      <c r="C12" s="61"/>
    </row>
    <row r="13" spans="3:3" s="60" customFormat="1">
      <c r="C13" s="61"/>
    </row>
    <row r="14" spans="3:3" s="60" customFormat="1">
      <c r="C14" s="61"/>
    </row>
    <row r="15" spans="3:3" s="60" customFormat="1">
      <c r="C15" s="61"/>
    </row>
    <row r="16" spans="3:3" s="60" customFormat="1">
      <c r="C16" s="61"/>
    </row>
    <row r="17" spans="1:4" s="60" customFormat="1" ht="23.25" customHeight="1">
      <c r="A17" s="162" t="s">
        <v>532</v>
      </c>
      <c r="B17" s="162"/>
      <c r="C17" s="162"/>
      <c r="D17" s="62"/>
    </row>
    <row r="18" spans="1:4" s="60" customFormat="1">
      <c r="C18" s="63"/>
    </row>
    <row r="19" spans="1:4" s="60" customFormat="1" ht="20.25">
      <c r="C19" s="64"/>
    </row>
    <row r="20" spans="1:4" s="60" customFormat="1">
      <c r="B20" s="60" t="s">
        <v>533</v>
      </c>
      <c r="C20" s="65" t="s">
        <v>749</v>
      </c>
    </row>
    <row r="21" spans="1:4" s="60" customFormat="1">
      <c r="C21" s="65"/>
    </row>
    <row r="22" spans="1:4" s="60" customFormat="1">
      <c r="B22" s="65" t="s">
        <v>534</v>
      </c>
      <c r="C22" s="66">
        <v>42256</v>
      </c>
    </row>
    <row r="23" spans="1:4" s="60" customFormat="1">
      <c r="B23" s="65" t="s">
        <v>535</v>
      </c>
      <c r="C23" s="67">
        <v>1</v>
      </c>
    </row>
    <row r="24" spans="1:4" s="60" customFormat="1"/>
    <row r="25" spans="1:4" s="60" customFormat="1"/>
    <row r="26" spans="1:4" s="60" customFormat="1"/>
    <row r="27" spans="1:4" s="60" customFormat="1"/>
    <row r="28" spans="1:4" s="60" customFormat="1"/>
    <row r="29" spans="1:4" s="60" customFormat="1"/>
    <row r="30" spans="1:4" s="60" customFormat="1"/>
    <row r="31" spans="1:4" s="60" customFormat="1"/>
    <row r="32" spans="1:4" s="60" customFormat="1"/>
    <row r="33" s="60" customFormat="1"/>
    <row r="34" s="60" customFormat="1"/>
  </sheetData>
  <sheetProtection selectLockedCells="1" selectUnlockedCells="1"/>
  <mergeCells count="1">
    <mergeCell ref="A17:C17"/>
  </mergeCells>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1"/>
  <sheetViews>
    <sheetView tabSelected="1" zoomScale="90" zoomScaleNormal="90" workbookViewId="0">
      <pane ySplit="16" topLeftCell="A17" activePane="bottomLeft" state="frozen"/>
      <selection pane="bottomLeft" activeCell="A17" sqref="A17:M17"/>
    </sheetView>
  </sheetViews>
  <sheetFormatPr defaultColWidth="33.7109375" defaultRowHeight="12.75"/>
  <cols>
    <col min="1" max="1" width="20.5703125" style="4" customWidth="1"/>
    <col min="2" max="2" width="42.7109375" style="5" customWidth="1"/>
    <col min="3" max="4" width="13.85546875" style="5" customWidth="1"/>
    <col min="5" max="5" width="36.28515625" bestFit="1" customWidth="1"/>
    <col min="6" max="6" width="31.28515625" style="132" customWidth="1"/>
    <col min="7" max="7" width="26.42578125" customWidth="1"/>
    <col min="8" max="8" width="30.5703125" style="4" customWidth="1"/>
    <col min="9" max="9" width="20.7109375" style="4" customWidth="1"/>
    <col min="10" max="10" width="17.140625" style="4" customWidth="1"/>
    <col min="11" max="11" width="19.5703125" style="4" customWidth="1"/>
    <col min="12" max="12" width="16.5703125" customWidth="1"/>
    <col min="13" max="13" width="51.42578125" style="5" customWidth="1"/>
  </cols>
  <sheetData>
    <row r="1" spans="1:13" s="9" customFormat="1" ht="37.15" customHeight="1">
      <c r="A1" s="170"/>
      <c r="B1" s="171"/>
      <c r="C1" s="25" t="s">
        <v>815</v>
      </c>
      <c r="D1" s="25" t="s">
        <v>816</v>
      </c>
      <c r="E1" s="6"/>
      <c r="F1" s="6"/>
      <c r="G1" s="6"/>
      <c r="H1" s="7"/>
      <c r="I1" s="7"/>
      <c r="J1" s="7"/>
      <c r="K1" s="7"/>
      <c r="L1" s="6"/>
      <c r="M1" s="8"/>
    </row>
    <row r="2" spans="1:13" s="9" customFormat="1">
      <c r="A2" s="10" t="s">
        <v>29</v>
      </c>
      <c r="B2" s="10" t="s">
        <v>30</v>
      </c>
      <c r="C2" s="108"/>
      <c r="D2" s="108"/>
      <c r="E2" s="6"/>
      <c r="F2" s="6"/>
      <c r="G2" s="6"/>
      <c r="H2" s="7"/>
      <c r="I2" s="7"/>
      <c r="J2" s="7"/>
      <c r="K2" s="7"/>
      <c r="L2" s="6"/>
      <c r="M2" s="8"/>
    </row>
    <row r="3" spans="1:13" s="9" customFormat="1">
      <c r="A3" s="11" t="s">
        <v>31</v>
      </c>
      <c r="B3" s="12"/>
      <c r="C3" s="109">
        <f>COUNTIF(C15:C387, "P")</f>
        <v>174</v>
      </c>
      <c r="D3" s="109">
        <f>COUNTIF(D15:D387, "P")</f>
        <v>164</v>
      </c>
      <c r="E3" s="6"/>
      <c r="F3" s="6"/>
      <c r="G3" s="6"/>
      <c r="H3" s="7"/>
      <c r="I3" s="7"/>
      <c r="J3" s="7"/>
      <c r="K3" s="7"/>
      <c r="L3" s="6"/>
      <c r="M3" s="8"/>
    </row>
    <row r="4" spans="1:13" s="9" customFormat="1">
      <c r="A4" s="13" t="s">
        <v>32</v>
      </c>
      <c r="B4" s="14"/>
      <c r="C4" s="110">
        <f>COUNTIF(C15:C387, "F")</f>
        <v>4</v>
      </c>
      <c r="D4" s="110">
        <f>COUNTIF(D15:D387, "F")</f>
        <v>5</v>
      </c>
      <c r="E4" s="6"/>
      <c r="F4" s="6"/>
      <c r="G4" s="6"/>
      <c r="H4" s="7"/>
      <c r="I4" s="7"/>
      <c r="J4" s="7"/>
      <c r="K4" s="7"/>
      <c r="L4" s="6"/>
      <c r="M4" s="8"/>
    </row>
    <row r="5" spans="1:13" s="9" customFormat="1">
      <c r="A5" s="16" t="s">
        <v>33</v>
      </c>
      <c r="B5" s="17"/>
      <c r="C5" s="111">
        <f>COUNTIF(C15:C387, "B")</f>
        <v>35</v>
      </c>
      <c r="D5" s="111">
        <f>COUNTIF(D15:D387, "B")</f>
        <v>35</v>
      </c>
      <c r="E5" s="6"/>
      <c r="F5" s="6"/>
      <c r="G5" s="6"/>
      <c r="H5" s="7"/>
      <c r="I5" s="7"/>
      <c r="J5" s="7"/>
      <c r="K5" s="7"/>
      <c r="L5" s="6"/>
      <c r="M5" s="8"/>
    </row>
    <row r="6" spans="1:13">
      <c r="A6" t="s">
        <v>633</v>
      </c>
      <c r="B6"/>
      <c r="C6" s="135">
        <f>COUNTIF(C15:C387, "X")</f>
        <v>0</v>
      </c>
      <c r="D6" s="135">
        <f>COUNTIF(D15:D387, "X")</f>
        <v>9</v>
      </c>
      <c r="F6"/>
      <c r="H6"/>
      <c r="I6"/>
      <c r="J6"/>
      <c r="K6"/>
      <c r="M6"/>
    </row>
    <row r="7" spans="1:13">
      <c r="A7" s="142" t="s">
        <v>680</v>
      </c>
      <c r="B7" s="142"/>
      <c r="C7" s="143">
        <f>COUNTIF(C16:C388, "R")</f>
        <v>0</v>
      </c>
      <c r="D7" s="143">
        <f>COUNTIF(D16:D388, "R")</f>
        <v>0</v>
      </c>
      <c r="F7"/>
      <c r="H7"/>
      <c r="I7"/>
      <c r="J7"/>
      <c r="K7"/>
      <c r="M7"/>
    </row>
    <row r="8" spans="1:13" s="9" customFormat="1">
      <c r="A8" s="18" t="s">
        <v>34</v>
      </c>
      <c r="B8" s="19"/>
      <c r="C8" s="112">
        <f>COUNTIF(C15:C387, "U")</f>
        <v>0</v>
      </c>
      <c r="D8" s="112">
        <f>COUNTIF(D15:D387, "U")</f>
        <v>0</v>
      </c>
      <c r="E8" s="6"/>
      <c r="F8" s="6"/>
      <c r="G8" s="6"/>
      <c r="H8" s="7"/>
      <c r="I8" s="7"/>
      <c r="J8" s="7"/>
      <c r="K8" s="7"/>
      <c r="L8" s="6"/>
      <c r="M8" s="8"/>
    </row>
    <row r="9" spans="1:13" s="9" customFormat="1">
      <c r="A9" s="20" t="s">
        <v>35</v>
      </c>
      <c r="B9" s="21"/>
      <c r="C9" s="113">
        <f t="shared" ref="C9:D9" si="0">SUM(C3:C8)</f>
        <v>213</v>
      </c>
      <c r="D9" s="113">
        <f t="shared" si="0"/>
        <v>213</v>
      </c>
      <c r="E9" s="6"/>
      <c r="F9" s="6"/>
      <c r="G9" s="6"/>
      <c r="H9" s="7"/>
      <c r="I9" s="7"/>
      <c r="J9" s="7"/>
      <c r="K9" s="7"/>
      <c r="L9" s="6"/>
      <c r="M9" s="8"/>
    </row>
    <row r="10" spans="1:13" s="9" customFormat="1">
      <c r="A10" s="22"/>
      <c r="B10" s="23"/>
      <c r="C10" s="114"/>
      <c r="D10" s="114"/>
      <c r="E10" s="6"/>
      <c r="F10" s="6"/>
      <c r="G10" s="6"/>
      <c r="H10" s="7"/>
      <c r="I10" s="7"/>
      <c r="J10" s="7"/>
      <c r="K10" s="7"/>
      <c r="L10" s="6"/>
      <c r="M10" s="8"/>
    </row>
    <row r="11" spans="1:13" s="9" customFormat="1" ht="15.75" customHeight="1">
      <c r="A11" s="24" t="s">
        <v>36</v>
      </c>
      <c r="B11" s="139" t="s">
        <v>889</v>
      </c>
      <c r="C11" s="115"/>
      <c r="D11" s="115"/>
      <c r="E11" s="6"/>
      <c r="F11" s="6"/>
      <c r="G11" s="6"/>
      <c r="H11" s="7"/>
      <c r="I11" s="7"/>
      <c r="J11" s="7"/>
      <c r="K11" s="7"/>
      <c r="L11" s="6"/>
      <c r="M11" s="8"/>
    </row>
    <row r="12" spans="1:13" s="9" customFormat="1" ht="15.75" customHeight="1">
      <c r="A12" s="24" t="s">
        <v>36</v>
      </c>
      <c r="B12" s="139" t="s">
        <v>817</v>
      </c>
      <c r="C12" s="115"/>
      <c r="D12" s="115"/>
      <c r="E12" s="6"/>
      <c r="F12" s="6"/>
      <c r="H12" s="15"/>
      <c r="I12" s="15"/>
      <c r="J12" s="15"/>
      <c r="K12" s="15"/>
      <c r="L12" s="6"/>
      <c r="M12" s="8"/>
    </row>
    <row r="13" spans="1:13" s="9" customFormat="1" ht="15.75" customHeight="1">
      <c r="A13" s="24" t="s">
        <v>37</v>
      </c>
      <c r="B13" s="139" t="s">
        <v>793</v>
      </c>
      <c r="C13" s="115"/>
      <c r="D13" s="115"/>
      <c r="E13" s="6"/>
      <c r="F13" s="6"/>
      <c r="H13" s="15"/>
      <c r="I13" s="15"/>
      <c r="J13" s="15"/>
      <c r="K13" s="15"/>
      <c r="L13" s="6"/>
      <c r="M13" s="8"/>
    </row>
    <row r="14" spans="1:13" s="9" customFormat="1" ht="14.25">
      <c r="A14" s="24" t="s">
        <v>38</v>
      </c>
      <c r="B14" s="139" t="s">
        <v>794</v>
      </c>
      <c r="C14" s="115"/>
      <c r="D14" s="115"/>
      <c r="E14" s="6"/>
      <c r="F14" s="6"/>
      <c r="H14" s="15"/>
      <c r="I14" s="15"/>
      <c r="J14" s="15"/>
      <c r="K14" s="15"/>
      <c r="L14" s="6"/>
      <c r="M14" s="8"/>
    </row>
    <row r="15" spans="1:13" s="105" customFormat="1" ht="14.25">
      <c r="A15" s="101"/>
      <c r="B15" s="138"/>
      <c r="C15" s="116"/>
      <c r="D15" s="116"/>
      <c r="E15" s="102"/>
      <c r="F15" s="102"/>
      <c r="G15" s="102"/>
      <c r="H15" s="103"/>
      <c r="I15" s="103"/>
      <c r="J15" s="103"/>
      <c r="K15" s="103"/>
      <c r="L15" s="102"/>
      <c r="M15" s="104"/>
    </row>
    <row r="16" spans="1:13" s="26" customFormat="1" ht="36">
      <c r="A16" s="25" t="s">
        <v>630</v>
      </c>
      <c r="B16" s="25" t="s">
        <v>39</v>
      </c>
      <c r="C16" s="25" t="s">
        <v>815</v>
      </c>
      <c r="D16" s="25" t="s">
        <v>816</v>
      </c>
      <c r="E16" s="124" t="s">
        <v>625</v>
      </c>
      <c r="F16" s="25" t="s">
        <v>626</v>
      </c>
      <c r="G16" s="127" t="s">
        <v>0</v>
      </c>
      <c r="H16" s="25" t="s">
        <v>29</v>
      </c>
      <c r="I16" s="25" t="s">
        <v>42</v>
      </c>
      <c r="J16" s="25" t="s">
        <v>771</v>
      </c>
      <c r="K16" s="25" t="s">
        <v>624</v>
      </c>
      <c r="L16" s="25" t="s">
        <v>43</v>
      </c>
      <c r="M16" s="25" t="s">
        <v>44</v>
      </c>
    </row>
    <row r="17" spans="1:13" s="27" customFormat="1" ht="14.1" customHeight="1">
      <c r="A17" s="172" t="s">
        <v>45</v>
      </c>
      <c r="B17" s="173"/>
      <c r="C17" s="173"/>
      <c r="D17" s="173"/>
      <c r="E17" s="173"/>
      <c r="F17" s="173"/>
      <c r="G17" s="173"/>
      <c r="H17" s="173"/>
      <c r="I17" s="173"/>
      <c r="J17" s="173"/>
      <c r="K17" s="173"/>
      <c r="L17" s="173"/>
      <c r="M17" s="174"/>
    </row>
    <row r="18" spans="1:13" s="27" customFormat="1" ht="12.75" customHeight="1">
      <c r="A18" s="28" t="s">
        <v>46</v>
      </c>
      <c r="B18" s="29">
        <v>21</v>
      </c>
      <c r="C18" s="164"/>
      <c r="D18" s="164"/>
      <c r="E18" s="164"/>
      <c r="F18" s="164"/>
      <c r="G18" s="164"/>
      <c r="H18" s="164"/>
      <c r="I18" s="164"/>
      <c r="J18" s="164"/>
      <c r="K18" s="164"/>
      <c r="L18" s="164"/>
      <c r="M18" s="164"/>
    </row>
    <row r="19" spans="1:13" s="27" customFormat="1" ht="102" customHeight="1">
      <c r="A19" s="30" t="s">
        <v>47</v>
      </c>
      <c r="B19" s="31" t="s">
        <v>48</v>
      </c>
      <c r="C19" s="156" t="s">
        <v>49</v>
      </c>
      <c r="D19" s="156" t="s">
        <v>49</v>
      </c>
      <c r="E19" s="33"/>
      <c r="F19" s="33"/>
      <c r="G19" s="30" t="s">
        <v>2</v>
      </c>
      <c r="H19" s="30" t="s">
        <v>50</v>
      </c>
      <c r="I19" s="30" t="s">
        <v>51</v>
      </c>
      <c r="J19" s="33"/>
      <c r="K19" s="33"/>
      <c r="L19" s="31" t="s">
        <v>52</v>
      </c>
      <c r="M19" s="31" t="s">
        <v>53</v>
      </c>
    </row>
    <row r="20" spans="1:13" s="27" customFormat="1" ht="89.45" customHeight="1">
      <c r="A20" s="30" t="s">
        <v>54</v>
      </c>
      <c r="B20" s="31" t="s">
        <v>55</v>
      </c>
      <c r="C20" s="156" t="s">
        <v>49</v>
      </c>
      <c r="D20" s="156" t="s">
        <v>49</v>
      </c>
      <c r="E20" s="33"/>
      <c r="F20" s="33"/>
      <c r="G20" s="30" t="s">
        <v>2</v>
      </c>
      <c r="H20" s="30" t="s">
        <v>56</v>
      </c>
      <c r="I20" s="30" t="s">
        <v>51</v>
      </c>
      <c r="J20" s="33" t="s">
        <v>844</v>
      </c>
      <c r="K20" s="33" t="s">
        <v>845</v>
      </c>
      <c r="L20" s="31" t="s">
        <v>57</v>
      </c>
      <c r="M20" s="31" t="s">
        <v>53</v>
      </c>
    </row>
    <row r="21" spans="1:13" s="27" customFormat="1" ht="76.7" customHeight="1">
      <c r="A21" s="154" t="s">
        <v>54</v>
      </c>
      <c r="B21" s="31" t="s">
        <v>58</v>
      </c>
      <c r="C21" s="156" t="s">
        <v>49</v>
      </c>
      <c r="D21" s="156" t="s">
        <v>49</v>
      </c>
      <c r="E21" s="33"/>
      <c r="F21" s="33"/>
      <c r="G21" s="30" t="s">
        <v>2</v>
      </c>
      <c r="H21" s="30" t="s">
        <v>50</v>
      </c>
      <c r="I21" s="30" t="s">
        <v>51</v>
      </c>
      <c r="J21" s="33"/>
      <c r="K21" s="33"/>
      <c r="L21" s="31" t="s">
        <v>59</v>
      </c>
      <c r="M21" s="31" t="s">
        <v>53</v>
      </c>
    </row>
    <row r="22" spans="1:13" s="27" customFormat="1" ht="89.25">
      <c r="A22" s="30" t="s">
        <v>60</v>
      </c>
      <c r="B22" s="155" t="s">
        <v>58</v>
      </c>
      <c r="C22" s="156" t="s">
        <v>49</v>
      </c>
      <c r="D22" s="156" t="s">
        <v>49</v>
      </c>
      <c r="E22" s="125"/>
      <c r="F22" s="33"/>
      <c r="G22" s="128" t="s">
        <v>2</v>
      </c>
      <c r="H22" s="30" t="s">
        <v>61</v>
      </c>
      <c r="I22" s="30" t="s">
        <v>51</v>
      </c>
      <c r="J22" s="33"/>
      <c r="K22" s="33"/>
      <c r="L22" s="31" t="s">
        <v>62</v>
      </c>
      <c r="M22" s="31" t="s">
        <v>63</v>
      </c>
    </row>
    <row r="23" spans="1:13" s="27" customFormat="1" ht="114.75" customHeight="1">
      <c r="A23" s="30" t="s">
        <v>64</v>
      </c>
      <c r="B23" s="31" t="s">
        <v>65</v>
      </c>
      <c r="C23" s="156" t="s">
        <v>49</v>
      </c>
      <c r="D23" s="156" t="s">
        <v>49</v>
      </c>
      <c r="E23" s="33"/>
      <c r="F23" s="129"/>
      <c r="G23" s="30" t="s">
        <v>2</v>
      </c>
      <c r="H23" s="30" t="s">
        <v>50</v>
      </c>
      <c r="I23" s="30" t="s">
        <v>51</v>
      </c>
      <c r="J23" s="33"/>
      <c r="K23" s="33"/>
      <c r="L23" s="31" t="s">
        <v>66</v>
      </c>
      <c r="M23" s="31" t="s">
        <v>67</v>
      </c>
    </row>
    <row r="24" spans="1:13" s="27" customFormat="1" ht="140.25" customHeight="1">
      <c r="A24" s="30" t="s">
        <v>68</v>
      </c>
      <c r="B24" s="31" t="s">
        <v>69</v>
      </c>
      <c r="C24" s="156" t="s">
        <v>49</v>
      </c>
      <c r="D24" s="156" t="s">
        <v>49</v>
      </c>
      <c r="E24" s="34"/>
      <c r="F24" s="34"/>
      <c r="G24" s="30" t="s">
        <v>2</v>
      </c>
      <c r="H24" s="30" t="s">
        <v>50</v>
      </c>
      <c r="I24" s="30" t="s">
        <v>51</v>
      </c>
      <c r="J24" s="33"/>
      <c r="K24" s="33"/>
      <c r="L24" s="31" t="s">
        <v>70</v>
      </c>
      <c r="M24" s="31" t="s">
        <v>71</v>
      </c>
    </row>
    <row r="25" spans="1:13" s="27" customFormat="1" ht="89.45" customHeight="1">
      <c r="A25" s="30" t="s">
        <v>72</v>
      </c>
      <c r="B25" s="31" t="s">
        <v>73</v>
      </c>
      <c r="C25" s="156" t="s">
        <v>49</v>
      </c>
      <c r="D25" s="156" t="s">
        <v>49</v>
      </c>
      <c r="E25" s="33"/>
      <c r="F25" s="33"/>
      <c r="G25" s="30" t="s">
        <v>2</v>
      </c>
      <c r="H25" s="30" t="s">
        <v>50</v>
      </c>
      <c r="I25" s="30" t="s">
        <v>51</v>
      </c>
      <c r="J25" s="33"/>
      <c r="K25" s="33"/>
      <c r="L25" s="31" t="s">
        <v>74</v>
      </c>
      <c r="M25" s="31" t="s">
        <v>63</v>
      </c>
    </row>
    <row r="26" spans="1:13" s="27" customFormat="1" ht="204" customHeight="1">
      <c r="A26" s="30" t="s">
        <v>75</v>
      </c>
      <c r="B26" s="31" t="s">
        <v>613</v>
      </c>
      <c r="C26" s="156" t="s">
        <v>632</v>
      </c>
      <c r="D26" s="156" t="s">
        <v>632</v>
      </c>
      <c r="E26" s="34"/>
      <c r="F26" s="34"/>
      <c r="G26" s="30" t="s">
        <v>2</v>
      </c>
      <c r="H26" s="30" t="s">
        <v>50</v>
      </c>
      <c r="I26" s="30" t="s">
        <v>51</v>
      </c>
      <c r="J26" s="33"/>
      <c r="K26" s="33"/>
      <c r="L26" s="31" t="s">
        <v>76</v>
      </c>
      <c r="M26" s="31" t="s">
        <v>63</v>
      </c>
    </row>
    <row r="27" spans="1:13" s="27" customFormat="1" ht="76.7" customHeight="1">
      <c r="A27" s="30" t="s">
        <v>77</v>
      </c>
      <c r="B27" s="31" t="s">
        <v>500</v>
      </c>
      <c r="C27" s="156" t="s">
        <v>49</v>
      </c>
      <c r="D27" s="156" t="s">
        <v>49</v>
      </c>
      <c r="E27" s="125"/>
      <c r="F27" s="33"/>
      <c r="G27" s="128" t="s">
        <v>2</v>
      </c>
      <c r="H27" s="30" t="s">
        <v>61</v>
      </c>
      <c r="I27" s="30" t="s">
        <v>51</v>
      </c>
      <c r="J27" s="33"/>
      <c r="K27" s="33"/>
      <c r="L27" s="31" t="s">
        <v>78</v>
      </c>
      <c r="M27" s="31" t="s">
        <v>53</v>
      </c>
    </row>
    <row r="28" spans="1:13" s="27" customFormat="1" ht="102.2" customHeight="1">
      <c r="A28" s="30" t="s">
        <v>79</v>
      </c>
      <c r="B28" s="31" t="s">
        <v>80</v>
      </c>
      <c r="C28" s="156" t="s">
        <v>49</v>
      </c>
      <c r="D28" s="156" t="s">
        <v>49</v>
      </c>
      <c r="E28" s="33"/>
      <c r="F28" s="129"/>
      <c r="G28" s="30" t="s">
        <v>2</v>
      </c>
      <c r="H28" s="30" t="s">
        <v>50</v>
      </c>
      <c r="I28" s="30" t="s">
        <v>51</v>
      </c>
      <c r="J28" s="33"/>
      <c r="K28" s="33"/>
      <c r="L28" s="31" t="s">
        <v>81</v>
      </c>
      <c r="M28" s="31" t="s">
        <v>53</v>
      </c>
    </row>
    <row r="29" spans="1:13" s="27" customFormat="1" ht="89.45" customHeight="1">
      <c r="A29" s="30" t="s">
        <v>82</v>
      </c>
      <c r="B29" s="31" t="s">
        <v>83</v>
      </c>
      <c r="C29" s="156" t="s">
        <v>49</v>
      </c>
      <c r="D29" s="145" t="s">
        <v>49</v>
      </c>
      <c r="E29" s="125"/>
      <c r="F29" s="33"/>
      <c r="G29" s="128" t="s">
        <v>2</v>
      </c>
      <c r="H29" s="30" t="s">
        <v>61</v>
      </c>
      <c r="I29" s="30" t="s">
        <v>51</v>
      </c>
      <c r="J29" s="33" t="s">
        <v>758</v>
      </c>
      <c r="K29" s="33" t="s">
        <v>758</v>
      </c>
      <c r="L29" s="31" t="s">
        <v>84</v>
      </c>
      <c r="M29" s="31" t="s">
        <v>85</v>
      </c>
    </row>
    <row r="30" spans="1:13" s="27" customFormat="1" ht="127.5" customHeight="1">
      <c r="A30" s="30" t="s">
        <v>86</v>
      </c>
      <c r="B30" s="31" t="s">
        <v>614</v>
      </c>
      <c r="C30" s="156" t="s">
        <v>632</v>
      </c>
      <c r="D30" s="156" t="s">
        <v>632</v>
      </c>
      <c r="E30" s="34"/>
      <c r="F30" s="129"/>
      <c r="G30" s="30" t="s">
        <v>2</v>
      </c>
      <c r="H30" s="30" t="s">
        <v>50</v>
      </c>
      <c r="I30" s="30" t="s">
        <v>51</v>
      </c>
      <c r="J30" s="33"/>
      <c r="K30" s="33"/>
      <c r="L30" s="31" t="s">
        <v>87</v>
      </c>
      <c r="M30" s="31" t="s">
        <v>53</v>
      </c>
    </row>
    <row r="31" spans="1:13" s="27" customFormat="1" ht="102.2" customHeight="1">
      <c r="A31" s="30" t="s">
        <v>88</v>
      </c>
      <c r="B31" s="31" t="s">
        <v>89</v>
      </c>
      <c r="C31" s="156" t="s">
        <v>49</v>
      </c>
      <c r="D31" s="156" t="s">
        <v>49</v>
      </c>
      <c r="E31" s="33"/>
      <c r="F31" s="33"/>
      <c r="G31" s="30" t="s">
        <v>2</v>
      </c>
      <c r="H31" s="30" t="s">
        <v>50</v>
      </c>
      <c r="I31" s="30" t="s">
        <v>51</v>
      </c>
      <c r="J31" s="33"/>
      <c r="K31" s="33"/>
      <c r="L31" s="31" t="s">
        <v>81</v>
      </c>
      <c r="M31" s="31" t="s">
        <v>53</v>
      </c>
    </row>
    <row r="32" spans="1:13" s="27" customFormat="1" ht="76.7" customHeight="1">
      <c r="A32" s="30" t="s">
        <v>90</v>
      </c>
      <c r="B32" s="31" t="s">
        <v>91</v>
      </c>
      <c r="C32" s="156" t="s">
        <v>632</v>
      </c>
      <c r="D32" s="156" t="s">
        <v>632</v>
      </c>
      <c r="E32" s="126"/>
      <c r="F32" s="126"/>
      <c r="G32" s="128" t="s">
        <v>2</v>
      </c>
      <c r="H32" s="30" t="s">
        <v>61</v>
      </c>
      <c r="I32" s="30" t="s">
        <v>51</v>
      </c>
      <c r="J32" s="33"/>
      <c r="K32" s="33"/>
      <c r="L32" s="31" t="s">
        <v>93</v>
      </c>
      <c r="M32" s="141" t="s">
        <v>94</v>
      </c>
    </row>
    <row r="33" spans="1:13" s="27" customFormat="1" ht="102.2" customHeight="1">
      <c r="A33" s="30" t="s">
        <v>95</v>
      </c>
      <c r="B33" s="31" t="s">
        <v>96</v>
      </c>
      <c r="C33" s="156" t="s">
        <v>49</v>
      </c>
      <c r="D33" s="156" t="s">
        <v>49</v>
      </c>
      <c r="F33" s="126"/>
      <c r="G33" s="128" t="s">
        <v>2</v>
      </c>
      <c r="H33" s="30" t="s">
        <v>61</v>
      </c>
      <c r="I33" s="30" t="s">
        <v>51</v>
      </c>
      <c r="J33" s="33"/>
      <c r="K33" s="33"/>
      <c r="L33" s="31" t="s">
        <v>97</v>
      </c>
      <c r="M33" s="31" t="s">
        <v>98</v>
      </c>
    </row>
    <row r="34" spans="1:13" s="27" customFormat="1" ht="102">
      <c r="A34" s="30" t="s">
        <v>745</v>
      </c>
      <c r="B34" s="31" t="s">
        <v>99</v>
      </c>
      <c r="C34" s="156" t="s">
        <v>49</v>
      </c>
      <c r="D34" s="156" t="s">
        <v>49</v>
      </c>
      <c r="E34" s="33" t="s">
        <v>864</v>
      </c>
      <c r="F34" s="33"/>
      <c r="G34" s="128" t="s">
        <v>2</v>
      </c>
      <c r="H34" s="30" t="s">
        <v>61</v>
      </c>
      <c r="I34" s="30" t="s">
        <v>51</v>
      </c>
      <c r="J34" s="33"/>
      <c r="K34" s="33"/>
      <c r="L34" s="31" t="s">
        <v>100</v>
      </c>
      <c r="M34" s="31" t="s">
        <v>53</v>
      </c>
    </row>
    <row r="35" spans="1:13" s="27" customFormat="1" ht="178.5" customHeight="1">
      <c r="A35" s="30" t="s">
        <v>101</v>
      </c>
      <c r="B35" s="31" t="s">
        <v>102</v>
      </c>
      <c r="C35" s="156" t="s">
        <v>49</v>
      </c>
      <c r="D35" s="156" t="s">
        <v>49</v>
      </c>
      <c r="E35" s="33"/>
      <c r="F35" s="129"/>
      <c r="G35" s="30" t="s">
        <v>2</v>
      </c>
      <c r="H35" s="30" t="s">
        <v>50</v>
      </c>
      <c r="I35" s="30" t="s">
        <v>51</v>
      </c>
      <c r="J35" s="33"/>
      <c r="K35" s="33"/>
      <c r="L35" s="31" t="s">
        <v>103</v>
      </c>
      <c r="M35" s="31" t="s">
        <v>104</v>
      </c>
    </row>
    <row r="36" spans="1:13" s="27" customFormat="1" ht="165.75" customHeight="1">
      <c r="A36" s="30" t="s">
        <v>105</v>
      </c>
      <c r="B36" s="31" t="s">
        <v>106</v>
      </c>
      <c r="C36" s="156" t="s">
        <v>632</v>
      </c>
      <c r="D36" s="156" t="s">
        <v>632</v>
      </c>
      <c r="E36" s="157"/>
      <c r="F36" s="33"/>
      <c r="G36" s="128" t="s">
        <v>2</v>
      </c>
      <c r="H36" s="30" t="s">
        <v>61</v>
      </c>
      <c r="I36" s="30" t="s">
        <v>51</v>
      </c>
      <c r="J36" s="33"/>
      <c r="K36" s="33"/>
      <c r="L36" s="31" t="s">
        <v>107</v>
      </c>
      <c r="M36" s="31" t="s">
        <v>18</v>
      </c>
    </row>
    <row r="37" spans="1:13" s="27" customFormat="1" ht="153" customHeight="1">
      <c r="A37" s="30" t="s">
        <v>108</v>
      </c>
      <c r="B37" s="31" t="s">
        <v>109</v>
      </c>
      <c r="C37" s="156" t="s">
        <v>49</v>
      </c>
      <c r="D37" s="156" t="s">
        <v>49</v>
      </c>
      <c r="E37" s="157" t="s">
        <v>863</v>
      </c>
      <c r="F37" s="157"/>
      <c r="G37" s="128" t="s">
        <v>2</v>
      </c>
      <c r="H37" s="30" t="s">
        <v>61</v>
      </c>
      <c r="I37" s="30" t="s">
        <v>51</v>
      </c>
      <c r="J37" s="33"/>
      <c r="K37" s="33"/>
      <c r="L37" s="31" t="s">
        <v>110</v>
      </c>
      <c r="M37" s="31" t="s">
        <v>18</v>
      </c>
    </row>
    <row r="38" spans="1:13" s="27" customFormat="1" ht="89.45" customHeight="1">
      <c r="A38" s="30" t="s">
        <v>111</v>
      </c>
      <c r="B38" s="31" t="s">
        <v>744</v>
      </c>
      <c r="C38" s="156" t="s">
        <v>49</v>
      </c>
      <c r="D38" s="156" t="s">
        <v>49</v>
      </c>
      <c r="E38" s="33"/>
      <c r="F38" s="129"/>
      <c r="G38" s="30" t="s">
        <v>2</v>
      </c>
      <c r="H38" s="30" t="s">
        <v>50</v>
      </c>
      <c r="I38" s="30" t="s">
        <v>51</v>
      </c>
      <c r="J38" s="33"/>
      <c r="K38" s="33"/>
      <c r="L38" s="31" t="s">
        <v>112</v>
      </c>
      <c r="M38" s="31" t="s">
        <v>113</v>
      </c>
    </row>
    <row r="39" spans="1:13" s="27" customFormat="1" ht="140.25" customHeight="1">
      <c r="A39" s="30" t="s">
        <v>114</v>
      </c>
      <c r="B39" s="31" t="s">
        <v>115</v>
      </c>
      <c r="C39" s="156" t="s">
        <v>49</v>
      </c>
      <c r="D39" s="156" t="s">
        <v>49</v>
      </c>
      <c r="E39" s="33"/>
      <c r="F39" s="33"/>
      <c r="G39" s="30" t="s">
        <v>2</v>
      </c>
      <c r="H39" s="30" t="s">
        <v>50</v>
      </c>
      <c r="I39" s="30" t="s">
        <v>51</v>
      </c>
      <c r="J39" s="33"/>
      <c r="K39" s="33"/>
      <c r="L39" s="31" t="s">
        <v>112</v>
      </c>
      <c r="M39" s="31" t="s">
        <v>53</v>
      </c>
    </row>
    <row r="40" spans="1:13" s="27" customFormat="1" ht="14.1" customHeight="1">
      <c r="A40" s="163" t="s">
        <v>116</v>
      </c>
      <c r="B40" s="163"/>
      <c r="C40" s="163"/>
      <c r="D40" s="163"/>
      <c r="E40" s="163"/>
      <c r="F40" s="163"/>
      <c r="G40" s="163"/>
      <c r="H40" s="163"/>
      <c r="I40" s="163"/>
      <c r="J40" s="163"/>
      <c r="K40" s="163"/>
      <c r="L40" s="163"/>
      <c r="M40" s="163"/>
    </row>
    <row r="41" spans="1:13" s="27" customFormat="1" ht="12.75" customHeight="1">
      <c r="A41" s="28" t="s">
        <v>46</v>
      </c>
      <c r="B41" s="29">
        <v>2</v>
      </c>
      <c r="C41" s="164"/>
      <c r="D41" s="164"/>
      <c r="E41" s="164"/>
      <c r="F41" s="164"/>
      <c r="G41" s="164"/>
      <c r="H41" s="164"/>
      <c r="I41" s="164"/>
      <c r="J41" s="164"/>
      <c r="K41" s="164"/>
      <c r="L41" s="164"/>
      <c r="M41" s="164"/>
    </row>
    <row r="42" spans="1:13" s="27" customFormat="1" ht="114.75">
      <c r="A42" s="30" t="s">
        <v>117</v>
      </c>
      <c r="B42" s="31" t="s">
        <v>773</v>
      </c>
      <c r="C42" s="156" t="s">
        <v>49</v>
      </c>
      <c r="D42" s="156" t="s">
        <v>49</v>
      </c>
      <c r="E42" s="33"/>
      <c r="F42" s="33"/>
      <c r="G42" s="30" t="s">
        <v>4</v>
      </c>
      <c r="H42" s="30" t="s">
        <v>50</v>
      </c>
      <c r="I42" s="30" t="s">
        <v>51</v>
      </c>
      <c r="J42" s="33"/>
      <c r="K42" s="33"/>
      <c r="L42" s="31" t="s">
        <v>118</v>
      </c>
      <c r="M42" s="31"/>
    </row>
    <row r="43" spans="1:13" s="27" customFormat="1" ht="127.5" customHeight="1">
      <c r="A43" s="30" t="s">
        <v>119</v>
      </c>
      <c r="B43" s="31" t="s">
        <v>774</v>
      </c>
      <c r="C43" s="156" t="s">
        <v>49</v>
      </c>
      <c r="D43" s="156" t="s">
        <v>49</v>
      </c>
      <c r="E43" s="33"/>
      <c r="F43" s="33"/>
      <c r="G43" s="30" t="s">
        <v>4</v>
      </c>
      <c r="H43" s="30" t="s">
        <v>50</v>
      </c>
      <c r="I43" s="30" t="s">
        <v>51</v>
      </c>
      <c r="J43" s="33"/>
      <c r="K43" s="33"/>
      <c r="L43" s="31" t="s">
        <v>120</v>
      </c>
      <c r="M43" s="31"/>
    </row>
    <row r="44" spans="1:13" s="27" customFormat="1" ht="14.1" customHeight="1">
      <c r="A44" s="163" t="s">
        <v>121</v>
      </c>
      <c r="B44" s="163"/>
      <c r="C44" s="163"/>
      <c r="D44" s="163"/>
      <c r="E44" s="163"/>
      <c r="F44" s="163"/>
      <c r="G44" s="163"/>
      <c r="H44" s="163"/>
      <c r="I44" s="163"/>
      <c r="J44" s="163"/>
      <c r="K44" s="163"/>
      <c r="L44" s="163"/>
      <c r="M44" s="163"/>
    </row>
    <row r="45" spans="1:13" s="27" customFormat="1" ht="12.75" customHeight="1">
      <c r="A45" s="28" t="s">
        <v>46</v>
      </c>
      <c r="B45" s="29">
        <v>9</v>
      </c>
      <c r="C45" s="164"/>
      <c r="D45" s="164"/>
      <c r="E45" s="164"/>
      <c r="F45" s="164"/>
      <c r="G45" s="164"/>
      <c r="H45" s="164"/>
      <c r="I45" s="164"/>
      <c r="J45" s="164"/>
      <c r="K45" s="164"/>
      <c r="L45" s="164"/>
      <c r="M45" s="164"/>
    </row>
    <row r="46" spans="1:13" s="27" customFormat="1" ht="102.2" customHeight="1">
      <c r="A46" s="30" t="s">
        <v>122</v>
      </c>
      <c r="B46" s="31" t="s">
        <v>123</v>
      </c>
      <c r="C46" s="156" t="s">
        <v>49</v>
      </c>
      <c r="D46" s="156" t="s">
        <v>49</v>
      </c>
      <c r="E46" s="33"/>
      <c r="F46" s="33"/>
      <c r="G46" s="30" t="s">
        <v>7</v>
      </c>
      <c r="H46" s="30" t="s">
        <v>50</v>
      </c>
      <c r="I46" s="30" t="s">
        <v>51</v>
      </c>
      <c r="J46" s="33"/>
      <c r="K46" s="33"/>
      <c r="L46" s="31" t="s">
        <v>677</v>
      </c>
      <c r="M46" s="31"/>
    </row>
    <row r="47" spans="1:13" s="27" customFormat="1" ht="153" customHeight="1">
      <c r="A47" s="30" t="s">
        <v>124</v>
      </c>
      <c r="B47" s="31" t="s">
        <v>125</v>
      </c>
      <c r="C47" s="156" t="s">
        <v>49</v>
      </c>
      <c r="D47" s="156" t="s">
        <v>49</v>
      </c>
      <c r="E47" s="33"/>
      <c r="F47" s="33"/>
      <c r="G47" s="30" t="s">
        <v>7</v>
      </c>
      <c r="H47" s="30" t="s">
        <v>50</v>
      </c>
      <c r="I47" s="30" t="s">
        <v>51</v>
      </c>
      <c r="J47" s="33"/>
      <c r="K47" s="33"/>
      <c r="L47" s="31" t="s">
        <v>126</v>
      </c>
      <c r="M47" s="31"/>
    </row>
    <row r="48" spans="1:13" s="27" customFormat="1" ht="140.25" customHeight="1">
      <c r="A48" s="30" t="s">
        <v>127</v>
      </c>
      <c r="B48" s="31" t="s">
        <v>128</v>
      </c>
      <c r="C48" s="156" t="s">
        <v>49</v>
      </c>
      <c r="D48" s="156" t="s">
        <v>49</v>
      </c>
      <c r="E48" s="156"/>
      <c r="F48" s="33"/>
      <c r="G48" s="30" t="s">
        <v>7</v>
      </c>
      <c r="H48" s="30" t="s">
        <v>50</v>
      </c>
      <c r="I48" s="30" t="s">
        <v>51</v>
      </c>
      <c r="J48" s="33"/>
      <c r="K48" s="33"/>
      <c r="L48" s="31" t="s">
        <v>677</v>
      </c>
      <c r="M48" s="31"/>
    </row>
    <row r="49" spans="1:13" s="27" customFormat="1" ht="153" customHeight="1">
      <c r="A49" s="30" t="s">
        <v>129</v>
      </c>
      <c r="B49" s="31" t="s">
        <v>623</v>
      </c>
      <c r="C49" s="156" t="s">
        <v>632</v>
      </c>
      <c r="D49" s="156" t="s">
        <v>632</v>
      </c>
      <c r="E49" s="31"/>
      <c r="F49" s="31"/>
      <c r="G49" s="30" t="s">
        <v>7</v>
      </c>
      <c r="H49" s="30" t="s">
        <v>50</v>
      </c>
      <c r="I49" s="30" t="s">
        <v>51</v>
      </c>
      <c r="J49" s="33"/>
      <c r="K49" s="33"/>
      <c r="L49" s="31" t="s">
        <v>622</v>
      </c>
      <c r="M49" s="31"/>
    </row>
    <row r="50" spans="1:13" s="27" customFormat="1" ht="255">
      <c r="A50" s="30" t="s">
        <v>130</v>
      </c>
      <c r="B50" s="31" t="s">
        <v>615</v>
      </c>
      <c r="C50" s="156" t="s">
        <v>49</v>
      </c>
      <c r="D50" s="156" t="s">
        <v>49</v>
      </c>
      <c r="E50" t="s">
        <v>616</v>
      </c>
      <c r="F50"/>
      <c r="G50" s="30" t="s">
        <v>7</v>
      </c>
      <c r="H50" s="30" t="s">
        <v>50</v>
      </c>
      <c r="I50" s="30" t="s">
        <v>51</v>
      </c>
      <c r="J50" s="33"/>
      <c r="K50" s="33"/>
      <c r="L50" s="31" t="s">
        <v>678</v>
      </c>
      <c r="M50" s="31"/>
    </row>
    <row r="51" spans="1:13" s="27" customFormat="1" ht="140.25" customHeight="1">
      <c r="A51" s="30" t="s">
        <v>131</v>
      </c>
      <c r="B51" s="31" t="s">
        <v>629</v>
      </c>
      <c r="C51" s="156" t="s">
        <v>49</v>
      </c>
      <c r="D51" s="156" t="s">
        <v>49</v>
      </c>
      <c r="E51" s="33"/>
      <c r="F51" s="33"/>
      <c r="G51" s="30" t="s">
        <v>7</v>
      </c>
      <c r="H51" s="30" t="s">
        <v>50</v>
      </c>
      <c r="I51" s="30" t="s">
        <v>51</v>
      </c>
      <c r="J51" s="33"/>
      <c r="K51" s="33"/>
      <c r="L51" s="31" t="s">
        <v>678</v>
      </c>
      <c r="M51" s="31"/>
    </row>
    <row r="52" spans="1:13" s="27" customFormat="1" ht="76.7" customHeight="1">
      <c r="A52" s="30" t="s">
        <v>132</v>
      </c>
      <c r="B52" s="31" t="s">
        <v>523</v>
      </c>
      <c r="C52" s="156" t="s">
        <v>49</v>
      </c>
      <c r="D52" s="156" t="s">
        <v>49</v>
      </c>
      <c r="E52" s="33" t="s">
        <v>882</v>
      </c>
      <c r="F52" s="33" t="s">
        <v>882</v>
      </c>
      <c r="G52" s="30" t="s">
        <v>7</v>
      </c>
      <c r="H52" s="30" t="s">
        <v>50</v>
      </c>
      <c r="I52" s="30" t="s">
        <v>51</v>
      </c>
      <c r="J52" s="33"/>
      <c r="K52" s="33"/>
      <c r="L52" s="31" t="s">
        <v>133</v>
      </c>
      <c r="M52" s="31"/>
    </row>
    <row r="53" spans="1:13" s="27" customFormat="1">
      <c r="A53" s="163" t="s">
        <v>134</v>
      </c>
      <c r="B53" s="163"/>
      <c r="C53" s="163"/>
      <c r="D53" s="163"/>
      <c r="E53" s="163"/>
      <c r="F53" s="165"/>
      <c r="G53" s="163"/>
      <c r="H53" s="163"/>
      <c r="I53" s="163"/>
      <c r="J53" s="163"/>
      <c r="K53" s="163"/>
      <c r="L53" s="163"/>
      <c r="M53" s="163"/>
    </row>
    <row r="54" spans="1:13" s="27" customFormat="1" ht="79.5" customHeight="1">
      <c r="A54" s="28" t="s">
        <v>46</v>
      </c>
      <c r="B54" s="29">
        <v>21</v>
      </c>
      <c r="C54" s="164"/>
      <c r="D54" s="164"/>
      <c r="E54" s="164"/>
      <c r="F54" s="164"/>
      <c r="G54" s="164"/>
      <c r="H54" s="164"/>
      <c r="I54" s="164"/>
      <c r="J54" s="164"/>
      <c r="K54" s="164"/>
      <c r="L54" s="164"/>
      <c r="M54" s="164"/>
    </row>
    <row r="55" spans="1:13" s="27" customFormat="1" ht="127.5" customHeight="1">
      <c r="A55" s="30" t="s">
        <v>135</v>
      </c>
      <c r="B55" s="31" t="s">
        <v>643</v>
      </c>
      <c r="C55" s="156" t="s">
        <v>49</v>
      </c>
      <c r="D55" s="156" t="s">
        <v>49</v>
      </c>
      <c r="E55" s="33"/>
      <c r="F55" s="33"/>
      <c r="G55" s="30" t="s">
        <v>9</v>
      </c>
      <c r="H55" s="30" t="s">
        <v>50</v>
      </c>
      <c r="I55" s="30" t="s">
        <v>136</v>
      </c>
      <c r="J55" s="33"/>
      <c r="K55" s="33"/>
      <c r="L55" s="31" t="s">
        <v>137</v>
      </c>
      <c r="M55" s="31" t="s">
        <v>138</v>
      </c>
    </row>
    <row r="56" spans="1:13" s="27" customFormat="1" ht="114.75" customHeight="1">
      <c r="A56" s="30" t="s">
        <v>139</v>
      </c>
      <c r="B56" s="31" t="s">
        <v>644</v>
      </c>
      <c r="C56" s="156" t="s">
        <v>49</v>
      </c>
      <c r="D56" s="156" t="s">
        <v>49</v>
      </c>
      <c r="E56" s="33"/>
      <c r="F56" s="33"/>
      <c r="G56" s="30" t="s">
        <v>9</v>
      </c>
      <c r="H56" s="30" t="s">
        <v>50</v>
      </c>
      <c r="I56" s="30" t="s">
        <v>136</v>
      </c>
      <c r="J56" s="33"/>
      <c r="K56" s="33"/>
      <c r="L56" s="31" t="s">
        <v>137</v>
      </c>
      <c r="M56" s="31" t="s">
        <v>140</v>
      </c>
    </row>
    <row r="57" spans="1:13" s="27" customFormat="1" ht="127.5" customHeight="1">
      <c r="A57" s="30" t="s">
        <v>141</v>
      </c>
      <c r="B57" s="31" t="s">
        <v>645</v>
      </c>
      <c r="C57" s="156" t="s">
        <v>49</v>
      </c>
      <c r="D57" s="156" t="s">
        <v>49</v>
      </c>
      <c r="E57" s="33"/>
      <c r="F57" s="33"/>
      <c r="G57" s="30" t="s">
        <v>9</v>
      </c>
      <c r="H57" s="30" t="s">
        <v>50</v>
      </c>
      <c r="I57" s="30" t="s">
        <v>136</v>
      </c>
      <c r="J57" s="33"/>
      <c r="K57" s="33"/>
      <c r="L57" s="31" t="s">
        <v>137</v>
      </c>
      <c r="M57" s="31" t="s">
        <v>142</v>
      </c>
    </row>
    <row r="58" spans="1:13" s="27" customFormat="1" ht="114.75" customHeight="1">
      <c r="A58" s="30" t="s">
        <v>143</v>
      </c>
      <c r="B58" s="31" t="s">
        <v>646</v>
      </c>
      <c r="C58" s="156" t="s">
        <v>49</v>
      </c>
      <c r="D58" s="156" t="s">
        <v>49</v>
      </c>
      <c r="E58" s="33"/>
      <c r="F58" s="33"/>
      <c r="G58" s="30" t="s">
        <v>9</v>
      </c>
      <c r="H58" s="30" t="s">
        <v>50</v>
      </c>
      <c r="I58" s="30" t="s">
        <v>136</v>
      </c>
      <c r="J58" s="33"/>
      <c r="K58" s="33"/>
      <c r="L58" s="31" t="s">
        <v>137</v>
      </c>
      <c r="M58" s="31" t="s">
        <v>144</v>
      </c>
    </row>
    <row r="59" spans="1:13" s="27" customFormat="1" ht="89.45" customHeight="1">
      <c r="A59" s="30" t="s">
        <v>145</v>
      </c>
      <c r="B59" s="31" t="s">
        <v>647</v>
      </c>
      <c r="C59" s="156" t="s">
        <v>49</v>
      </c>
      <c r="D59" s="156" t="s">
        <v>49</v>
      </c>
      <c r="E59" s="33"/>
      <c r="F59" s="33"/>
      <c r="G59" s="30" t="s">
        <v>9</v>
      </c>
      <c r="H59" s="30" t="s">
        <v>50</v>
      </c>
      <c r="I59" s="30" t="s">
        <v>136</v>
      </c>
      <c r="J59" s="33"/>
      <c r="K59" s="33"/>
      <c r="L59" s="31" t="s">
        <v>137</v>
      </c>
      <c r="M59" s="31" t="s">
        <v>146</v>
      </c>
    </row>
    <row r="60" spans="1:13" s="27" customFormat="1" ht="89.45" customHeight="1">
      <c r="A60" s="30" t="s">
        <v>147</v>
      </c>
      <c r="B60" s="31" t="s">
        <v>648</v>
      </c>
      <c r="C60" s="156" t="s">
        <v>49</v>
      </c>
      <c r="D60" s="156" t="s">
        <v>49</v>
      </c>
      <c r="E60" s="33"/>
      <c r="F60" s="33"/>
      <c r="G60" s="30" t="s">
        <v>9</v>
      </c>
      <c r="H60" s="30" t="s">
        <v>50</v>
      </c>
      <c r="I60" s="30" t="s">
        <v>136</v>
      </c>
      <c r="J60" s="33"/>
      <c r="K60" s="33"/>
      <c r="L60" s="31" t="s">
        <v>137</v>
      </c>
      <c r="M60" s="31" t="s">
        <v>148</v>
      </c>
    </row>
    <row r="61" spans="1:13" s="27" customFormat="1" ht="140.25" customHeight="1">
      <c r="A61" s="30" t="s">
        <v>149</v>
      </c>
      <c r="B61" s="31" t="s">
        <v>649</v>
      </c>
      <c r="C61" s="156" t="s">
        <v>49</v>
      </c>
      <c r="D61" s="156" t="s">
        <v>49</v>
      </c>
      <c r="F61" s="33"/>
      <c r="G61" s="30" t="s">
        <v>9</v>
      </c>
      <c r="H61" s="30" t="s">
        <v>50</v>
      </c>
      <c r="I61" s="30" t="s">
        <v>136</v>
      </c>
      <c r="K61" s="33"/>
      <c r="L61" s="31" t="s">
        <v>137</v>
      </c>
      <c r="M61" s="31" t="s">
        <v>150</v>
      </c>
    </row>
    <row r="62" spans="1:13" s="35" customFormat="1" ht="51" customHeight="1">
      <c r="A62" s="30" t="s">
        <v>151</v>
      </c>
      <c r="B62" s="31" t="s">
        <v>650</v>
      </c>
      <c r="C62" s="156" t="s">
        <v>632</v>
      </c>
      <c r="D62" s="156" t="s">
        <v>632</v>
      </c>
      <c r="E62" s="33"/>
      <c r="F62" s="33"/>
      <c r="G62" s="30" t="s">
        <v>9</v>
      </c>
      <c r="H62" s="30" t="s">
        <v>50</v>
      </c>
      <c r="I62" s="30" t="s">
        <v>136</v>
      </c>
      <c r="J62" s="33"/>
      <c r="K62" s="33"/>
      <c r="L62" s="31" t="s">
        <v>137</v>
      </c>
      <c r="M62" s="31" t="s">
        <v>152</v>
      </c>
    </row>
    <row r="63" spans="1:13" s="27" customFormat="1" ht="127.5" customHeight="1">
      <c r="A63" s="30" t="s">
        <v>153</v>
      </c>
      <c r="B63" s="31" t="s">
        <v>651</v>
      </c>
      <c r="C63" s="156" t="s">
        <v>49</v>
      </c>
      <c r="D63" s="156" t="s">
        <v>49</v>
      </c>
      <c r="E63" s="33"/>
      <c r="F63" s="33"/>
      <c r="G63" s="30" t="s">
        <v>9</v>
      </c>
      <c r="H63" s="30" t="s">
        <v>50</v>
      </c>
      <c r="I63" s="30" t="s">
        <v>136</v>
      </c>
      <c r="J63" s="33"/>
      <c r="K63" s="33"/>
      <c r="L63" s="31" t="s">
        <v>137</v>
      </c>
      <c r="M63" s="31" t="s">
        <v>154</v>
      </c>
    </row>
    <row r="64" spans="1:13" s="27" customFormat="1" ht="127.5" customHeight="1">
      <c r="A64" s="30" t="s">
        <v>155</v>
      </c>
      <c r="B64" s="31" t="s">
        <v>652</v>
      </c>
      <c r="C64" s="156" t="s">
        <v>49</v>
      </c>
      <c r="D64" s="156" t="s">
        <v>49</v>
      </c>
      <c r="E64" s="33"/>
      <c r="F64" s="33"/>
      <c r="G64" s="30" t="s">
        <v>9</v>
      </c>
      <c r="H64" s="30" t="s">
        <v>50</v>
      </c>
      <c r="I64" s="30" t="s">
        <v>136</v>
      </c>
      <c r="J64" s="33"/>
      <c r="K64" s="33"/>
      <c r="L64" s="31" t="s">
        <v>137</v>
      </c>
      <c r="M64" s="31" t="s">
        <v>156</v>
      </c>
    </row>
    <row r="65" spans="1:13" s="27" customFormat="1" ht="102.2" customHeight="1">
      <c r="A65" s="30" t="s">
        <v>157</v>
      </c>
      <c r="B65" s="31" t="s">
        <v>158</v>
      </c>
      <c r="C65" s="156" t="s">
        <v>49</v>
      </c>
      <c r="D65" s="156" t="s">
        <v>49</v>
      </c>
      <c r="E65" s="118"/>
      <c r="F65" s="118"/>
      <c r="G65" s="30" t="s">
        <v>9</v>
      </c>
      <c r="H65" s="30" t="s">
        <v>50</v>
      </c>
      <c r="I65" s="30" t="s">
        <v>136</v>
      </c>
      <c r="J65" s="33"/>
      <c r="K65" s="33"/>
      <c r="L65" s="31" t="s">
        <v>137</v>
      </c>
      <c r="M65" s="149" t="s">
        <v>620</v>
      </c>
    </row>
    <row r="66" spans="1:13" s="27" customFormat="1" ht="114.75">
      <c r="A66" s="30" t="s">
        <v>159</v>
      </c>
      <c r="B66" s="31" t="s">
        <v>653</v>
      </c>
      <c r="C66" s="156" t="s">
        <v>49</v>
      </c>
      <c r="D66" s="156" t="s">
        <v>49</v>
      </c>
      <c r="E66" s="33"/>
      <c r="F66" s="33"/>
      <c r="G66" s="30" t="s">
        <v>9</v>
      </c>
      <c r="H66" s="30" t="s">
        <v>50</v>
      </c>
      <c r="I66" s="30" t="s">
        <v>136</v>
      </c>
      <c r="J66" s="33"/>
      <c r="K66" s="33"/>
      <c r="L66" s="31" t="s">
        <v>137</v>
      </c>
      <c r="M66" s="31" t="s">
        <v>160</v>
      </c>
    </row>
    <row r="67" spans="1:13" s="27" customFormat="1" ht="140.25" customHeight="1">
      <c r="A67" s="30" t="s">
        <v>161</v>
      </c>
      <c r="B67" s="31" t="s">
        <v>701</v>
      </c>
      <c r="C67" s="156" t="s">
        <v>49</v>
      </c>
      <c r="D67" s="156" t="s">
        <v>49</v>
      </c>
      <c r="E67" s="153"/>
      <c r="F67" s="153"/>
      <c r="G67" s="30" t="s">
        <v>9</v>
      </c>
      <c r="H67" s="30" t="s">
        <v>56</v>
      </c>
      <c r="I67" s="30" t="s">
        <v>136</v>
      </c>
      <c r="J67" s="119" t="s">
        <v>750</v>
      </c>
      <c r="K67" s="119" t="s">
        <v>750</v>
      </c>
      <c r="L67" s="31" t="s">
        <v>162</v>
      </c>
      <c r="M67" s="31" t="s">
        <v>160</v>
      </c>
    </row>
    <row r="68" spans="1:13" s="27" customFormat="1" ht="114.75" customHeight="1">
      <c r="A68" s="30" t="s">
        <v>163</v>
      </c>
      <c r="B68" s="31" t="s">
        <v>654</v>
      </c>
      <c r="C68" s="156" t="s">
        <v>49</v>
      </c>
      <c r="D68" s="156" t="s">
        <v>49</v>
      </c>
      <c r="E68" s="33"/>
      <c r="F68" s="33"/>
      <c r="G68" s="30" t="s">
        <v>9</v>
      </c>
      <c r="H68" s="30" t="s">
        <v>50</v>
      </c>
      <c r="I68" s="30" t="s">
        <v>136</v>
      </c>
      <c r="J68" s="33"/>
      <c r="K68" s="33"/>
      <c r="L68" s="31" t="s">
        <v>137</v>
      </c>
      <c r="M68" s="31" t="s">
        <v>164</v>
      </c>
    </row>
    <row r="69" spans="1:13" s="27" customFormat="1" ht="153" customHeight="1">
      <c r="A69" s="30" t="s">
        <v>165</v>
      </c>
      <c r="B69" s="31" t="s">
        <v>702</v>
      </c>
      <c r="C69" s="156" t="s">
        <v>49</v>
      </c>
      <c r="D69" s="156" t="s">
        <v>49</v>
      </c>
      <c r="E69" s="33"/>
      <c r="F69" s="33"/>
      <c r="G69" s="30" t="s">
        <v>9</v>
      </c>
      <c r="H69" s="30" t="s">
        <v>56</v>
      </c>
      <c r="I69" s="30" t="s">
        <v>136</v>
      </c>
      <c r="J69" s="33" t="s">
        <v>750</v>
      </c>
      <c r="K69" s="33" t="s">
        <v>750</v>
      </c>
      <c r="L69" s="31" t="s">
        <v>162</v>
      </c>
      <c r="M69" s="31" t="s">
        <v>164</v>
      </c>
    </row>
    <row r="70" spans="1:13" s="27" customFormat="1" ht="127.5" customHeight="1">
      <c r="A70" s="30" t="s">
        <v>166</v>
      </c>
      <c r="B70" s="31" t="s">
        <v>655</v>
      </c>
      <c r="C70" s="156" t="s">
        <v>49</v>
      </c>
      <c r="D70" s="156" t="s">
        <v>49</v>
      </c>
      <c r="E70" s="33"/>
      <c r="F70" s="33"/>
      <c r="G70" s="30" t="s">
        <v>9</v>
      </c>
      <c r="H70" s="30" t="s">
        <v>50</v>
      </c>
      <c r="I70" s="30" t="s">
        <v>136</v>
      </c>
      <c r="J70" s="33"/>
      <c r="K70" s="33"/>
      <c r="L70" s="31" t="s">
        <v>137</v>
      </c>
      <c r="M70" s="31" t="s">
        <v>167</v>
      </c>
    </row>
    <row r="71" spans="1:13" s="27" customFormat="1" ht="165.75" customHeight="1">
      <c r="A71" s="30" t="s">
        <v>168</v>
      </c>
      <c r="B71" s="31" t="s">
        <v>703</v>
      </c>
      <c r="C71" s="156" t="s">
        <v>49</v>
      </c>
      <c r="D71" s="156" t="s">
        <v>49</v>
      </c>
      <c r="E71" s="33"/>
      <c r="F71" s="119"/>
      <c r="G71" s="30" t="s">
        <v>9</v>
      </c>
      <c r="H71" s="30" t="s">
        <v>56</v>
      </c>
      <c r="I71" s="30" t="s">
        <v>136</v>
      </c>
      <c r="J71" s="33" t="s">
        <v>392</v>
      </c>
      <c r="K71" s="33" t="s">
        <v>821</v>
      </c>
      <c r="L71" s="31" t="s">
        <v>169</v>
      </c>
      <c r="M71" s="31" t="s">
        <v>167</v>
      </c>
    </row>
    <row r="72" spans="1:13" s="27" customFormat="1" ht="89.45" customHeight="1">
      <c r="A72" s="30" t="s">
        <v>170</v>
      </c>
      <c r="B72" s="31" t="s">
        <v>656</v>
      </c>
      <c r="C72" s="156" t="s">
        <v>49</v>
      </c>
      <c r="D72" s="156" t="s">
        <v>49</v>
      </c>
      <c r="E72" s="33"/>
      <c r="F72" s="33"/>
      <c r="G72" s="30" t="s">
        <v>9</v>
      </c>
      <c r="H72" s="30" t="s">
        <v>50</v>
      </c>
      <c r="I72" s="30" t="s">
        <v>136</v>
      </c>
      <c r="J72" s="33"/>
      <c r="K72" s="33"/>
      <c r="L72" s="31" t="s">
        <v>137</v>
      </c>
      <c r="M72" s="31" t="s">
        <v>171</v>
      </c>
    </row>
    <row r="73" spans="1:13" s="27" customFormat="1" ht="140.25" customHeight="1">
      <c r="A73" s="30" t="s">
        <v>172</v>
      </c>
      <c r="B73" s="31" t="s">
        <v>704</v>
      </c>
      <c r="C73" s="156" t="s">
        <v>49</v>
      </c>
      <c r="D73" s="156" t="s">
        <v>49</v>
      </c>
      <c r="E73" s="33"/>
      <c r="F73" s="33"/>
      <c r="G73" s="30" t="s">
        <v>9</v>
      </c>
      <c r="H73" s="30" t="s">
        <v>56</v>
      </c>
      <c r="I73" s="30" t="s">
        <v>136</v>
      </c>
      <c r="J73" s="119" t="s">
        <v>752</v>
      </c>
      <c r="K73" s="119" t="s">
        <v>750</v>
      </c>
      <c r="L73" s="31" t="s">
        <v>162</v>
      </c>
      <c r="M73" s="31" t="s">
        <v>171</v>
      </c>
    </row>
    <row r="74" spans="1:13" s="33" customFormat="1" ht="63.75" customHeight="1">
      <c r="A74" s="30" t="s">
        <v>173</v>
      </c>
      <c r="B74" s="31" t="s">
        <v>657</v>
      </c>
      <c r="C74" s="156" t="s">
        <v>632</v>
      </c>
      <c r="D74" s="156" t="s">
        <v>632</v>
      </c>
      <c r="G74" s="30" t="s">
        <v>9</v>
      </c>
      <c r="H74" s="30" t="s">
        <v>50</v>
      </c>
      <c r="I74" s="30" t="s">
        <v>136</v>
      </c>
      <c r="L74" s="31" t="s">
        <v>174</v>
      </c>
      <c r="M74" s="31" t="s">
        <v>160</v>
      </c>
    </row>
    <row r="75" spans="1:13" s="27" customFormat="1" ht="56.25" customHeight="1">
      <c r="A75" s="30" t="s">
        <v>175</v>
      </c>
      <c r="B75" s="31" t="s">
        <v>177</v>
      </c>
      <c r="C75" s="156" t="s">
        <v>49</v>
      </c>
      <c r="D75" s="156" t="s">
        <v>49</v>
      </c>
      <c r="E75" s="125"/>
      <c r="F75" s="33"/>
      <c r="G75" s="128" t="s">
        <v>9</v>
      </c>
      <c r="H75" s="30" t="s">
        <v>61</v>
      </c>
      <c r="I75" s="30" t="s">
        <v>136</v>
      </c>
      <c r="J75" s="33"/>
      <c r="K75" s="33"/>
      <c r="L75" s="31" t="s">
        <v>176</v>
      </c>
      <c r="M75" s="31" t="s">
        <v>178</v>
      </c>
    </row>
    <row r="76" spans="1:13" s="27" customFormat="1" ht="14.1" customHeight="1">
      <c r="A76" s="163" t="s">
        <v>179</v>
      </c>
      <c r="B76" s="163"/>
      <c r="C76" s="163"/>
      <c r="D76" s="163"/>
      <c r="E76" s="163"/>
      <c r="F76" s="165"/>
      <c r="G76" s="163"/>
      <c r="H76" s="163"/>
      <c r="I76" s="163"/>
      <c r="J76" s="163"/>
      <c r="K76" s="163"/>
      <c r="L76" s="163"/>
      <c r="M76" s="163"/>
    </row>
    <row r="77" spans="1:13" s="27" customFormat="1" ht="12.75" customHeight="1">
      <c r="A77" s="28" t="s">
        <v>46</v>
      </c>
      <c r="B77" s="29">
        <v>9</v>
      </c>
      <c r="C77" s="164"/>
      <c r="D77" s="164"/>
      <c r="E77" s="164"/>
      <c r="F77" s="164"/>
      <c r="G77" s="164"/>
      <c r="H77" s="164"/>
      <c r="I77" s="164"/>
      <c r="J77" s="164"/>
      <c r="K77" s="164"/>
      <c r="L77" s="164"/>
      <c r="M77" s="164"/>
    </row>
    <row r="78" spans="1:13" s="27" customFormat="1" ht="139.69999999999999" customHeight="1">
      <c r="A78" s="30" t="s">
        <v>180</v>
      </c>
      <c r="B78" s="31" t="s">
        <v>658</v>
      </c>
      <c r="C78" s="156" t="s">
        <v>632</v>
      </c>
      <c r="D78" s="156" t="s">
        <v>632</v>
      </c>
      <c r="E78" s="33"/>
      <c r="F78" s="33"/>
      <c r="G78" s="30" t="s">
        <v>12</v>
      </c>
      <c r="H78" s="30" t="s">
        <v>50</v>
      </c>
      <c r="I78" s="30" t="s">
        <v>136</v>
      </c>
      <c r="J78" s="33"/>
      <c r="K78" s="33"/>
      <c r="L78" s="31" t="s">
        <v>137</v>
      </c>
      <c r="M78" s="31" t="s">
        <v>181</v>
      </c>
    </row>
    <row r="79" spans="1:13" s="27" customFormat="1" ht="114.75" customHeight="1">
      <c r="A79" s="30" t="s">
        <v>182</v>
      </c>
      <c r="B79" s="31" t="s">
        <v>714</v>
      </c>
      <c r="C79" s="156" t="s">
        <v>632</v>
      </c>
      <c r="D79" s="156" t="s">
        <v>632</v>
      </c>
      <c r="E79" s="33"/>
      <c r="F79" s="33"/>
      <c r="G79" s="30" t="s">
        <v>12</v>
      </c>
      <c r="H79" s="30" t="s">
        <v>50</v>
      </c>
      <c r="I79" s="30" t="s">
        <v>136</v>
      </c>
      <c r="J79" s="33"/>
      <c r="K79" s="33"/>
      <c r="L79" s="31" t="s">
        <v>137</v>
      </c>
      <c r="M79" s="31" t="s">
        <v>183</v>
      </c>
    </row>
    <row r="80" spans="1:13" s="27" customFormat="1" ht="114.75" customHeight="1">
      <c r="A80" s="30" t="s">
        <v>184</v>
      </c>
      <c r="B80" s="31" t="s">
        <v>659</v>
      </c>
      <c r="C80" s="156" t="s">
        <v>632</v>
      </c>
      <c r="D80" s="156" t="s">
        <v>632</v>
      </c>
      <c r="E80" s="33"/>
      <c r="F80" s="33"/>
      <c r="G80" s="30" t="s">
        <v>12</v>
      </c>
      <c r="H80" s="30" t="s">
        <v>50</v>
      </c>
      <c r="I80" s="30" t="s">
        <v>136</v>
      </c>
      <c r="J80" s="33"/>
      <c r="K80" s="33"/>
      <c r="L80" s="31" t="s">
        <v>137</v>
      </c>
      <c r="M80" s="31" t="s">
        <v>185</v>
      </c>
    </row>
    <row r="81" spans="1:13" s="27" customFormat="1" ht="140.25" customHeight="1">
      <c r="A81" s="30" t="s">
        <v>186</v>
      </c>
      <c r="B81" s="31" t="s">
        <v>705</v>
      </c>
      <c r="C81" s="156" t="s">
        <v>632</v>
      </c>
      <c r="D81" s="156" t="s">
        <v>632</v>
      </c>
      <c r="E81" s="153"/>
      <c r="F81" s="153"/>
      <c r="G81" s="30" t="s">
        <v>12</v>
      </c>
      <c r="H81" s="30" t="s">
        <v>56</v>
      </c>
      <c r="I81" s="30" t="s">
        <v>136</v>
      </c>
      <c r="J81" s="119" t="s">
        <v>752</v>
      </c>
      <c r="K81" s="120" t="s">
        <v>750</v>
      </c>
      <c r="L81" s="31" t="s">
        <v>162</v>
      </c>
      <c r="M81" s="31" t="s">
        <v>185</v>
      </c>
    </row>
    <row r="82" spans="1:13" s="27" customFormat="1" ht="102">
      <c r="A82" s="30" t="s">
        <v>187</v>
      </c>
      <c r="B82" s="31" t="s">
        <v>660</v>
      </c>
      <c r="C82" s="156" t="s">
        <v>632</v>
      </c>
      <c r="D82" s="156" t="s">
        <v>632</v>
      </c>
      <c r="E82" s="33"/>
      <c r="F82" s="33"/>
      <c r="G82" s="30" t="s">
        <v>12</v>
      </c>
      <c r="H82" s="30" t="s">
        <v>50</v>
      </c>
      <c r="I82" s="30" t="s">
        <v>136</v>
      </c>
      <c r="J82" s="33"/>
      <c r="K82" s="33"/>
      <c r="L82" s="31" t="s">
        <v>137</v>
      </c>
      <c r="M82" s="31" t="s">
        <v>188</v>
      </c>
    </row>
    <row r="83" spans="1:13" s="27" customFormat="1" ht="127.5" customHeight="1">
      <c r="A83" s="30" t="s">
        <v>189</v>
      </c>
      <c r="B83" s="31" t="s">
        <v>706</v>
      </c>
      <c r="C83" s="156" t="s">
        <v>632</v>
      </c>
      <c r="D83" s="156" t="s">
        <v>632</v>
      </c>
      <c r="F83" s="133"/>
      <c r="G83" s="30" t="s">
        <v>12</v>
      </c>
      <c r="H83" s="30" t="s">
        <v>56</v>
      </c>
      <c r="I83" s="30" t="s">
        <v>136</v>
      </c>
      <c r="J83" s="33" t="s">
        <v>746</v>
      </c>
      <c r="K83" s="33" t="s">
        <v>746</v>
      </c>
      <c r="L83" s="31" t="s">
        <v>169</v>
      </c>
      <c r="M83" s="31" t="s">
        <v>188</v>
      </c>
    </row>
    <row r="84" spans="1:13" s="27" customFormat="1" ht="51" customHeight="1">
      <c r="A84" s="30" t="s">
        <v>190</v>
      </c>
      <c r="B84" s="31" t="s">
        <v>661</v>
      </c>
      <c r="C84" s="156" t="s">
        <v>632</v>
      </c>
      <c r="D84" s="156" t="s">
        <v>632</v>
      </c>
      <c r="E84" s="33"/>
      <c r="F84" s="33"/>
      <c r="G84" s="30" t="s">
        <v>12</v>
      </c>
      <c r="H84" s="30" t="s">
        <v>50</v>
      </c>
      <c r="I84" s="30" t="s">
        <v>136</v>
      </c>
      <c r="J84" s="33"/>
      <c r="K84" s="33"/>
      <c r="L84" s="31" t="s">
        <v>191</v>
      </c>
      <c r="M84" s="31" t="s">
        <v>185</v>
      </c>
    </row>
    <row r="85" spans="1:13" s="27" customFormat="1" ht="129.75" customHeight="1">
      <c r="A85" s="30" t="s">
        <v>192</v>
      </c>
      <c r="B85" s="38" t="s">
        <v>501</v>
      </c>
      <c r="C85" s="156" t="s">
        <v>632</v>
      </c>
      <c r="D85" s="156" t="s">
        <v>632</v>
      </c>
      <c r="E85" s="33"/>
      <c r="F85" s="33"/>
      <c r="G85" s="30" t="s">
        <v>12</v>
      </c>
      <c r="H85" s="30" t="s">
        <v>50</v>
      </c>
      <c r="I85" s="30" t="s">
        <v>136</v>
      </c>
      <c r="J85" s="33"/>
      <c r="K85" s="33"/>
      <c r="L85" s="31" t="s">
        <v>176</v>
      </c>
      <c r="M85" s="31" t="s">
        <v>679</v>
      </c>
    </row>
    <row r="86" spans="1:13" s="27" customFormat="1" ht="38.25">
      <c r="A86" s="30" t="s">
        <v>193</v>
      </c>
      <c r="B86" s="31" t="s">
        <v>522</v>
      </c>
      <c r="C86" s="156" t="s">
        <v>632</v>
      </c>
      <c r="D86" s="156" t="s">
        <v>632</v>
      </c>
      <c r="E86" s="140"/>
      <c r="F86" s="131"/>
      <c r="G86" s="128" t="s">
        <v>12</v>
      </c>
      <c r="H86" s="30" t="s">
        <v>61</v>
      </c>
      <c r="I86" s="30" t="s">
        <v>136</v>
      </c>
      <c r="J86" s="33"/>
      <c r="K86" s="33"/>
      <c r="L86" s="31" t="s">
        <v>176</v>
      </c>
      <c r="M86" s="31" t="s">
        <v>185</v>
      </c>
    </row>
    <row r="87" spans="1:13" s="27" customFormat="1" ht="14.1" customHeight="1">
      <c r="A87" s="163" t="s">
        <v>194</v>
      </c>
      <c r="B87" s="163"/>
      <c r="C87" s="163"/>
      <c r="D87" s="163"/>
      <c r="E87" s="163"/>
      <c r="F87" s="165"/>
      <c r="G87" s="163"/>
      <c r="H87" s="163"/>
      <c r="I87" s="163"/>
      <c r="J87" s="163"/>
      <c r="K87" s="163"/>
      <c r="L87" s="163"/>
      <c r="M87" s="163"/>
    </row>
    <row r="88" spans="1:13" s="27" customFormat="1" ht="12.75" customHeight="1">
      <c r="A88" s="28" t="s">
        <v>46</v>
      </c>
      <c r="B88" s="29">
        <v>22</v>
      </c>
      <c r="C88" s="164"/>
      <c r="D88" s="164"/>
      <c r="E88" s="164"/>
      <c r="F88" s="164"/>
      <c r="G88" s="164"/>
      <c r="H88" s="164"/>
      <c r="I88" s="164"/>
      <c r="J88" s="164"/>
      <c r="K88" s="164"/>
      <c r="L88" s="164"/>
      <c r="M88" s="164"/>
    </row>
    <row r="89" spans="1:13" s="27" customFormat="1" ht="127.5" customHeight="1">
      <c r="A89" s="30" t="s">
        <v>195</v>
      </c>
      <c r="B89" s="31" t="s">
        <v>662</v>
      </c>
      <c r="C89" s="156" t="s">
        <v>49</v>
      </c>
      <c r="D89" s="156" t="s">
        <v>49</v>
      </c>
      <c r="E89" s="33"/>
      <c r="F89" s="33"/>
      <c r="G89" s="30" t="s">
        <v>14</v>
      </c>
      <c r="H89" s="30" t="s">
        <v>50</v>
      </c>
      <c r="I89" s="30" t="s">
        <v>136</v>
      </c>
      <c r="J89" s="33"/>
      <c r="K89" s="33"/>
      <c r="L89" s="31" t="s">
        <v>137</v>
      </c>
      <c r="M89" s="31" t="s">
        <v>196</v>
      </c>
    </row>
    <row r="90" spans="1:13" s="27" customFormat="1" ht="89.45" customHeight="1">
      <c r="A90" s="30" t="s">
        <v>197</v>
      </c>
      <c r="B90" s="31" t="s">
        <v>663</v>
      </c>
      <c r="C90" s="156" t="s">
        <v>49</v>
      </c>
      <c r="D90" s="156" t="s">
        <v>49</v>
      </c>
      <c r="E90" s="33"/>
      <c r="F90" s="33"/>
      <c r="G90" s="30" t="s">
        <v>14</v>
      </c>
      <c r="H90" s="30" t="s">
        <v>50</v>
      </c>
      <c r="I90" s="30" t="s">
        <v>136</v>
      </c>
      <c r="J90" s="33"/>
      <c r="K90" s="33"/>
      <c r="L90" s="31" t="s">
        <v>137</v>
      </c>
      <c r="M90" s="31" t="s">
        <v>198</v>
      </c>
    </row>
    <row r="91" spans="1:13" s="27" customFormat="1" ht="89.45" customHeight="1">
      <c r="A91" s="30" t="s">
        <v>199</v>
      </c>
      <c r="B91" s="31" t="s">
        <v>664</v>
      </c>
      <c r="C91" s="156" t="s">
        <v>49</v>
      </c>
      <c r="D91" s="156" t="s">
        <v>49</v>
      </c>
      <c r="E91" s="33"/>
      <c r="F91" s="33"/>
      <c r="G91" s="30" t="s">
        <v>14</v>
      </c>
      <c r="H91" s="30" t="s">
        <v>50</v>
      </c>
      <c r="I91" s="30" t="s">
        <v>136</v>
      </c>
      <c r="J91" s="33"/>
      <c r="K91" s="33"/>
      <c r="L91" s="31" t="s">
        <v>137</v>
      </c>
      <c r="M91" s="31" t="s">
        <v>200</v>
      </c>
    </row>
    <row r="92" spans="1:13" s="27" customFormat="1" ht="127.5" customHeight="1">
      <c r="A92" s="30" t="s">
        <v>201</v>
      </c>
      <c r="B92" s="31" t="s">
        <v>665</v>
      </c>
      <c r="C92" s="156" t="s">
        <v>49</v>
      </c>
      <c r="D92" s="156" t="s">
        <v>49</v>
      </c>
      <c r="E92" s="33"/>
      <c r="F92" s="33"/>
      <c r="G92" s="30" t="s">
        <v>14</v>
      </c>
      <c r="H92" s="30" t="s">
        <v>50</v>
      </c>
      <c r="I92" s="30" t="s">
        <v>136</v>
      </c>
      <c r="J92" s="33"/>
      <c r="K92" s="33"/>
      <c r="L92" s="31" t="s">
        <v>137</v>
      </c>
      <c r="M92" s="31" t="s">
        <v>202</v>
      </c>
    </row>
    <row r="93" spans="1:13" s="27" customFormat="1" ht="114.75" customHeight="1">
      <c r="A93" s="30" t="s">
        <v>203</v>
      </c>
      <c r="B93" s="31" t="s">
        <v>666</v>
      </c>
      <c r="C93" s="156" t="s">
        <v>49</v>
      </c>
      <c r="D93" s="156" t="s">
        <v>49</v>
      </c>
      <c r="E93" s="33"/>
      <c r="F93" s="33"/>
      <c r="G93" s="30" t="s">
        <v>14</v>
      </c>
      <c r="H93" s="30" t="s">
        <v>50</v>
      </c>
      <c r="I93" s="30" t="s">
        <v>136</v>
      </c>
      <c r="J93" s="33"/>
      <c r="K93" s="33"/>
      <c r="L93" s="31" t="s">
        <v>137</v>
      </c>
      <c r="M93" s="31" t="s">
        <v>204</v>
      </c>
    </row>
    <row r="94" spans="1:13" s="27" customFormat="1" ht="153" customHeight="1">
      <c r="A94" s="30" t="s">
        <v>205</v>
      </c>
      <c r="B94" s="31" t="s">
        <v>707</v>
      </c>
      <c r="C94" s="156" t="s">
        <v>49</v>
      </c>
      <c r="D94" s="156" t="s">
        <v>49</v>
      </c>
      <c r="E94" s="153"/>
      <c r="F94" s="153"/>
      <c r="G94" s="30" t="s">
        <v>14</v>
      </c>
      <c r="H94" s="30" t="s">
        <v>56</v>
      </c>
      <c r="I94" s="30" t="s">
        <v>136</v>
      </c>
      <c r="J94" s="119" t="s">
        <v>751</v>
      </c>
      <c r="K94" s="120" t="s">
        <v>805</v>
      </c>
      <c r="L94" s="31" t="s">
        <v>162</v>
      </c>
      <c r="M94" s="31" t="s">
        <v>204</v>
      </c>
    </row>
    <row r="95" spans="1:13" s="27" customFormat="1" ht="125.45" customHeight="1">
      <c r="A95" s="30" t="s">
        <v>206</v>
      </c>
      <c r="B95" s="31" t="s">
        <v>667</v>
      </c>
      <c r="C95" s="156" t="s">
        <v>49</v>
      </c>
      <c r="D95" s="156" t="s">
        <v>49</v>
      </c>
      <c r="E95" s="33"/>
      <c r="F95" s="33"/>
      <c r="G95" s="30" t="s">
        <v>14</v>
      </c>
      <c r="H95" s="30" t="s">
        <v>50</v>
      </c>
      <c r="I95" s="30" t="s">
        <v>136</v>
      </c>
      <c r="J95" s="33"/>
      <c r="K95" s="33"/>
      <c r="L95" s="31" t="s">
        <v>137</v>
      </c>
      <c r="M95" s="31" t="s">
        <v>207</v>
      </c>
    </row>
    <row r="96" spans="1:13" s="27" customFormat="1" ht="127.5" customHeight="1">
      <c r="A96" s="30" t="s">
        <v>208</v>
      </c>
      <c r="B96" s="31" t="s">
        <v>668</v>
      </c>
      <c r="C96" s="156" t="s">
        <v>49</v>
      </c>
      <c r="D96" s="156" t="s">
        <v>49</v>
      </c>
      <c r="E96" s="33"/>
      <c r="F96" s="33"/>
      <c r="G96" s="30" t="s">
        <v>14</v>
      </c>
      <c r="H96" s="30" t="s">
        <v>50</v>
      </c>
      <c r="I96" s="30" t="s">
        <v>136</v>
      </c>
      <c r="J96" s="33"/>
      <c r="K96" s="33"/>
      <c r="L96" s="31" t="s">
        <v>137</v>
      </c>
      <c r="M96" s="31" t="s">
        <v>209</v>
      </c>
    </row>
    <row r="97" spans="1:13" s="27" customFormat="1" ht="89.45" customHeight="1">
      <c r="A97" s="30" t="s">
        <v>210</v>
      </c>
      <c r="B97" s="31" t="s">
        <v>691</v>
      </c>
      <c r="C97" s="156" t="s">
        <v>49</v>
      </c>
      <c r="D97" s="156" t="s">
        <v>49</v>
      </c>
      <c r="E97" s="33"/>
      <c r="F97" s="33"/>
      <c r="G97" s="30" t="s">
        <v>14</v>
      </c>
      <c r="H97" s="30" t="s">
        <v>50</v>
      </c>
      <c r="I97" s="30" t="s">
        <v>136</v>
      </c>
      <c r="J97" s="33"/>
      <c r="K97" s="33"/>
      <c r="L97" s="31" t="s">
        <v>137</v>
      </c>
      <c r="M97" s="31" t="s">
        <v>211</v>
      </c>
    </row>
    <row r="98" spans="1:13" s="27" customFormat="1" ht="89.45" customHeight="1">
      <c r="A98" s="30" t="s">
        <v>212</v>
      </c>
      <c r="B98" s="31" t="s">
        <v>669</v>
      </c>
      <c r="C98" s="156" t="s">
        <v>49</v>
      </c>
      <c r="D98" s="156" t="s">
        <v>49</v>
      </c>
      <c r="E98" s="33"/>
      <c r="F98" s="33"/>
      <c r="G98" s="30" t="s">
        <v>14</v>
      </c>
      <c r="H98" s="30" t="s">
        <v>50</v>
      </c>
      <c r="I98" s="30" t="s">
        <v>136</v>
      </c>
      <c r="J98" s="33"/>
      <c r="K98" s="33"/>
      <c r="L98" s="31" t="s">
        <v>137</v>
      </c>
      <c r="M98" s="31" t="s">
        <v>692</v>
      </c>
    </row>
    <row r="99" spans="1:13" s="27" customFormat="1" ht="127.5" customHeight="1">
      <c r="A99" s="30" t="s">
        <v>213</v>
      </c>
      <c r="B99" s="31" t="s">
        <v>708</v>
      </c>
      <c r="C99" s="156" t="s">
        <v>49</v>
      </c>
      <c r="D99" s="156" t="s">
        <v>49</v>
      </c>
      <c r="E99" s="33"/>
      <c r="F99" s="33"/>
      <c r="G99" s="30" t="s">
        <v>14</v>
      </c>
      <c r="H99" s="30" t="s">
        <v>56</v>
      </c>
      <c r="I99" s="30" t="s">
        <v>136</v>
      </c>
      <c r="J99" s="33" t="s">
        <v>750</v>
      </c>
      <c r="K99" s="33" t="s">
        <v>750</v>
      </c>
      <c r="L99" s="31" t="s">
        <v>162</v>
      </c>
      <c r="M99" s="31" t="s">
        <v>692</v>
      </c>
    </row>
    <row r="100" spans="1:13" s="27" customFormat="1" ht="127.5" customHeight="1">
      <c r="A100" s="30" t="s">
        <v>214</v>
      </c>
      <c r="B100" s="31" t="s">
        <v>670</v>
      </c>
      <c r="C100" s="156" t="s">
        <v>49</v>
      </c>
      <c r="D100" s="156" t="s">
        <v>49</v>
      </c>
      <c r="E100" s="33"/>
      <c r="F100" s="33"/>
      <c r="G100" s="30" t="s">
        <v>14</v>
      </c>
      <c r="H100" s="30" t="s">
        <v>50</v>
      </c>
      <c r="I100" s="30" t="s">
        <v>136</v>
      </c>
      <c r="J100" s="33"/>
      <c r="K100" s="33"/>
      <c r="L100" s="31" t="s">
        <v>137</v>
      </c>
      <c r="M100" s="31" t="s">
        <v>215</v>
      </c>
    </row>
    <row r="101" spans="1:13" s="27" customFormat="1" ht="127.5" customHeight="1">
      <c r="A101" s="30" t="s">
        <v>216</v>
      </c>
      <c r="B101" s="31" t="s">
        <v>671</v>
      </c>
      <c r="C101" s="156" t="s">
        <v>49</v>
      </c>
      <c r="D101" s="156" t="s">
        <v>49</v>
      </c>
      <c r="E101" s="33"/>
      <c r="F101" s="33"/>
      <c r="G101" s="30" t="s">
        <v>14</v>
      </c>
      <c r="H101" s="30" t="s">
        <v>50</v>
      </c>
      <c r="I101" s="30" t="s">
        <v>136</v>
      </c>
      <c r="J101" s="33"/>
      <c r="K101" s="33"/>
      <c r="L101" s="31" t="s">
        <v>137</v>
      </c>
      <c r="M101" s="31" t="s">
        <v>217</v>
      </c>
    </row>
    <row r="102" spans="1:13" s="27" customFormat="1" ht="114.75" customHeight="1">
      <c r="A102" s="30" t="s">
        <v>218</v>
      </c>
      <c r="B102" s="31" t="s">
        <v>672</v>
      </c>
      <c r="C102" s="156" t="s">
        <v>49</v>
      </c>
      <c r="D102" s="156" t="s">
        <v>49</v>
      </c>
      <c r="E102" s="33"/>
      <c r="F102" s="33"/>
      <c r="G102" s="30" t="s">
        <v>14</v>
      </c>
      <c r="H102" s="30" t="s">
        <v>50</v>
      </c>
      <c r="I102" s="30" t="s">
        <v>136</v>
      </c>
      <c r="J102" s="33"/>
      <c r="K102" s="33"/>
      <c r="L102" s="31" t="s">
        <v>137</v>
      </c>
      <c r="M102" s="31" t="s">
        <v>219</v>
      </c>
    </row>
    <row r="103" spans="1:13" s="27" customFormat="1" ht="140.25" customHeight="1">
      <c r="A103" s="30" t="s">
        <v>220</v>
      </c>
      <c r="B103" s="31" t="s">
        <v>673</v>
      </c>
      <c r="C103" s="156" t="s">
        <v>49</v>
      </c>
      <c r="D103" s="156" t="s">
        <v>49</v>
      </c>
      <c r="E103" s="121" t="s">
        <v>852</v>
      </c>
      <c r="F103" s="123" t="s">
        <v>853</v>
      </c>
      <c r="G103" s="30" t="s">
        <v>14</v>
      </c>
      <c r="H103" s="30" t="s">
        <v>50</v>
      </c>
      <c r="I103" s="30" t="s">
        <v>136</v>
      </c>
      <c r="J103" s="33"/>
      <c r="K103" s="33"/>
      <c r="L103" s="31" t="s">
        <v>137</v>
      </c>
      <c r="M103" s="31" t="s">
        <v>690</v>
      </c>
    </row>
    <row r="104" spans="1:13" s="27" customFormat="1" ht="165.75" customHeight="1">
      <c r="A104" s="30" t="s">
        <v>221</v>
      </c>
      <c r="B104" s="31" t="s">
        <v>709</v>
      </c>
      <c r="C104" s="156" t="s">
        <v>49</v>
      </c>
      <c r="D104" s="156" t="s">
        <v>49</v>
      </c>
      <c r="E104" s="153"/>
      <c r="F104" s="153"/>
      <c r="G104" s="30" t="s">
        <v>14</v>
      </c>
      <c r="H104" s="30" t="s">
        <v>56</v>
      </c>
      <c r="I104" s="30" t="s">
        <v>136</v>
      </c>
      <c r="J104" s="33" t="s">
        <v>752</v>
      </c>
      <c r="K104" s="33" t="s">
        <v>752</v>
      </c>
      <c r="L104" s="31" t="s">
        <v>222</v>
      </c>
      <c r="M104" s="31" t="s">
        <v>689</v>
      </c>
    </row>
    <row r="105" spans="1:13" s="27" customFormat="1" ht="140.25" customHeight="1">
      <c r="A105" s="30" t="s">
        <v>223</v>
      </c>
      <c r="B105" s="31" t="s">
        <v>674</v>
      </c>
      <c r="C105" s="156" t="s">
        <v>49</v>
      </c>
      <c r="D105" s="156" t="s">
        <v>49</v>
      </c>
      <c r="E105" s="33"/>
      <c r="F105" s="33"/>
      <c r="G105" s="30" t="s">
        <v>14</v>
      </c>
      <c r="H105" s="30" t="s">
        <v>50</v>
      </c>
      <c r="I105" s="30" t="s">
        <v>136</v>
      </c>
      <c r="J105" s="33"/>
      <c r="K105" s="33"/>
      <c r="L105" s="31" t="s">
        <v>137</v>
      </c>
      <c r="M105" s="31" t="s">
        <v>693</v>
      </c>
    </row>
    <row r="106" spans="1:13" s="27" customFormat="1" ht="178.5" customHeight="1">
      <c r="A106" s="30" t="s">
        <v>224</v>
      </c>
      <c r="B106" s="31" t="s">
        <v>710</v>
      </c>
      <c r="C106" s="156" t="s">
        <v>49</v>
      </c>
      <c r="D106" s="156" t="s">
        <v>49</v>
      </c>
      <c r="E106" s="33"/>
      <c r="F106" s="33"/>
      <c r="G106" s="30" t="s">
        <v>14</v>
      </c>
      <c r="H106" s="30" t="s">
        <v>56</v>
      </c>
      <c r="I106" s="30" t="s">
        <v>136</v>
      </c>
      <c r="J106" s="33" t="s">
        <v>752</v>
      </c>
      <c r="K106" s="33" t="s">
        <v>752</v>
      </c>
      <c r="L106" s="31" t="s">
        <v>222</v>
      </c>
      <c r="M106" s="31" t="s">
        <v>694</v>
      </c>
    </row>
    <row r="107" spans="1:13" s="27" customFormat="1" ht="102.2" customHeight="1">
      <c r="A107" s="30" t="s">
        <v>225</v>
      </c>
      <c r="B107" s="31" t="s">
        <v>675</v>
      </c>
      <c r="C107" s="32" t="s">
        <v>49</v>
      </c>
      <c r="D107" s="32" t="s">
        <v>49</v>
      </c>
      <c r="E107" s="146"/>
      <c r="F107" s="146"/>
      <c r="G107" s="30" t="s">
        <v>14</v>
      </c>
      <c r="H107" s="30" t="s">
        <v>50</v>
      </c>
      <c r="I107" s="30" t="s">
        <v>136</v>
      </c>
      <c r="J107" s="33"/>
      <c r="K107" s="33"/>
      <c r="L107" s="31" t="s">
        <v>137</v>
      </c>
      <c r="M107" s="31" t="s">
        <v>687</v>
      </c>
    </row>
    <row r="108" spans="1:13" s="27" customFormat="1" ht="178.5" customHeight="1">
      <c r="A108" s="30" t="s">
        <v>226</v>
      </c>
      <c r="B108" s="31" t="s">
        <v>711</v>
      </c>
      <c r="C108" s="32" t="s">
        <v>49</v>
      </c>
      <c r="D108" s="37" t="s">
        <v>92</v>
      </c>
      <c r="E108" s="33"/>
      <c r="F108" s="33"/>
      <c r="G108" s="30" t="s">
        <v>14</v>
      </c>
      <c r="H108" s="30" t="s">
        <v>56</v>
      </c>
      <c r="I108" s="30" t="s">
        <v>136</v>
      </c>
      <c r="J108" s="33" t="s">
        <v>746</v>
      </c>
      <c r="K108" s="33" t="s">
        <v>887</v>
      </c>
      <c r="L108" s="31" t="s">
        <v>227</v>
      </c>
      <c r="M108" s="31" t="s">
        <v>686</v>
      </c>
    </row>
    <row r="109" spans="1:13" s="27" customFormat="1" ht="114.75">
      <c r="A109" s="30" t="s">
        <v>228</v>
      </c>
      <c r="B109" s="31" t="s">
        <v>676</v>
      </c>
      <c r="C109" s="156" t="s">
        <v>632</v>
      </c>
      <c r="D109" s="156" t="s">
        <v>632</v>
      </c>
      <c r="E109" s="121"/>
      <c r="F109" s="121"/>
      <c r="G109" s="30" t="s">
        <v>14</v>
      </c>
      <c r="H109" s="30" t="s">
        <v>50</v>
      </c>
      <c r="I109" s="30" t="s">
        <v>136</v>
      </c>
      <c r="J109" s="33"/>
      <c r="K109" s="33"/>
      <c r="L109" s="31" t="s">
        <v>174</v>
      </c>
      <c r="M109" s="31" t="s">
        <v>688</v>
      </c>
    </row>
    <row r="110" spans="1:13" s="27" customFormat="1" ht="63.75" customHeight="1">
      <c r="A110" s="30" t="s">
        <v>229</v>
      </c>
      <c r="B110" s="31" t="s">
        <v>682</v>
      </c>
      <c r="C110" s="156" t="s">
        <v>49</v>
      </c>
      <c r="D110" s="156" t="s">
        <v>49</v>
      </c>
      <c r="E110" s="121"/>
      <c r="F110" s="121"/>
      <c r="G110" s="128" t="s">
        <v>14</v>
      </c>
      <c r="H110" s="30" t="s">
        <v>61</v>
      </c>
      <c r="I110" s="30" t="s">
        <v>683</v>
      </c>
      <c r="J110" s="33"/>
      <c r="K110" s="33"/>
      <c r="L110" s="31" t="s">
        <v>684</v>
      </c>
      <c r="M110" s="31" t="s">
        <v>685</v>
      </c>
    </row>
    <row r="111" spans="1:13" s="27" customFormat="1" ht="51" customHeight="1">
      <c r="A111" s="30" t="s">
        <v>681</v>
      </c>
      <c r="B111" s="31" t="s">
        <v>231</v>
      </c>
      <c r="C111" s="156" t="s">
        <v>49</v>
      </c>
      <c r="D111" s="156" t="s">
        <v>49</v>
      </c>
      <c r="E111" s="125"/>
      <c r="F111" s="33"/>
      <c r="G111" s="128" t="s">
        <v>14</v>
      </c>
      <c r="H111" s="30" t="s">
        <v>61</v>
      </c>
      <c r="I111" s="30" t="s">
        <v>136</v>
      </c>
      <c r="J111" s="33"/>
      <c r="K111" s="33"/>
      <c r="L111" s="31" t="s">
        <v>176</v>
      </c>
      <c r="M111" s="31" t="s">
        <v>230</v>
      </c>
    </row>
    <row r="112" spans="1:13" s="27" customFormat="1" ht="51" customHeight="1">
      <c r="A112" s="154" t="s">
        <v>762</v>
      </c>
      <c r="B112" s="155" t="s">
        <v>766</v>
      </c>
      <c r="C112" s="156" t="s">
        <v>49</v>
      </c>
      <c r="D112" s="156" t="s">
        <v>49</v>
      </c>
      <c r="E112" s="125"/>
      <c r="F112" s="33"/>
      <c r="G112" s="128" t="s">
        <v>14</v>
      </c>
      <c r="H112" s="154" t="s">
        <v>61</v>
      </c>
      <c r="I112" s="154" t="s">
        <v>764</v>
      </c>
      <c r="J112" s="33"/>
      <c r="K112" s="33"/>
      <c r="L112" s="155"/>
      <c r="M112" s="155" t="s">
        <v>767</v>
      </c>
    </row>
    <row r="113" spans="1:13" s="27" customFormat="1" ht="89.45" customHeight="1">
      <c r="A113" s="154" t="s">
        <v>765</v>
      </c>
      <c r="B113" s="155" t="s">
        <v>763</v>
      </c>
      <c r="C113" s="156" t="s">
        <v>49</v>
      </c>
      <c r="D113" s="156" t="s">
        <v>49</v>
      </c>
      <c r="E113" s="33"/>
      <c r="F113" s="33"/>
      <c r="G113" s="128" t="s">
        <v>14</v>
      </c>
      <c r="H113" s="154" t="s">
        <v>56</v>
      </c>
      <c r="I113" s="154" t="s">
        <v>764</v>
      </c>
      <c r="J113" s="33" t="s">
        <v>847</v>
      </c>
      <c r="K113" s="33" t="s">
        <v>846</v>
      </c>
      <c r="L113" s="155"/>
      <c r="M113" s="155" t="s">
        <v>770</v>
      </c>
    </row>
    <row r="114" spans="1:13" s="27" customFormat="1" ht="14.1" customHeight="1">
      <c r="A114" s="163" t="s">
        <v>232</v>
      </c>
      <c r="B114" s="163"/>
      <c r="C114" s="163"/>
      <c r="D114" s="163"/>
      <c r="E114" s="163"/>
      <c r="F114" s="165"/>
      <c r="G114" s="163"/>
      <c r="H114" s="163"/>
      <c r="I114" s="163"/>
      <c r="J114" s="163"/>
      <c r="K114" s="163"/>
      <c r="L114" s="163"/>
      <c r="M114" s="163"/>
    </row>
    <row r="115" spans="1:13" s="27" customFormat="1" ht="12.75" customHeight="1">
      <c r="A115" s="28" t="s">
        <v>46</v>
      </c>
      <c r="B115" s="29">
        <v>10</v>
      </c>
      <c r="C115" s="164"/>
      <c r="D115" s="164"/>
      <c r="E115" s="164"/>
      <c r="F115" s="164"/>
      <c r="G115" s="164"/>
      <c r="H115" s="164"/>
      <c r="I115" s="164"/>
      <c r="J115" s="164"/>
      <c r="K115" s="164"/>
      <c r="L115" s="164"/>
      <c r="M115" s="164"/>
    </row>
    <row r="116" spans="1:13" s="27" customFormat="1" ht="165.75" customHeight="1">
      <c r="A116" s="154" t="s">
        <v>233</v>
      </c>
      <c r="B116" s="155" t="s">
        <v>502</v>
      </c>
      <c r="C116" s="156" t="s">
        <v>49</v>
      </c>
      <c r="D116" s="156" t="s">
        <v>49</v>
      </c>
      <c r="E116" s="33"/>
      <c r="F116" s="33"/>
      <c r="G116" s="154" t="s">
        <v>6</v>
      </c>
      <c r="H116" s="154" t="s">
        <v>50</v>
      </c>
      <c r="I116" s="154" t="s">
        <v>234</v>
      </c>
      <c r="J116" s="33"/>
      <c r="K116" s="33"/>
      <c r="L116" s="155" t="s">
        <v>235</v>
      </c>
      <c r="M116" s="155" t="s">
        <v>755</v>
      </c>
    </row>
    <row r="117" spans="1:13" s="27" customFormat="1" ht="165.75" customHeight="1">
      <c r="A117" s="154" t="s">
        <v>236</v>
      </c>
      <c r="B117" s="155" t="s">
        <v>503</v>
      </c>
      <c r="C117" s="156" t="s">
        <v>49</v>
      </c>
      <c r="D117" s="156" t="s">
        <v>49</v>
      </c>
      <c r="E117" s="33"/>
      <c r="F117" s="33"/>
      <c r="G117" s="154" t="s">
        <v>6</v>
      </c>
      <c r="H117" s="154" t="s">
        <v>50</v>
      </c>
      <c r="I117" s="154" t="s">
        <v>234</v>
      </c>
      <c r="J117" s="33"/>
      <c r="K117" s="33"/>
      <c r="L117" s="155" t="s">
        <v>235</v>
      </c>
      <c r="M117" s="155" t="s">
        <v>756</v>
      </c>
    </row>
    <row r="118" spans="1:13" s="27" customFormat="1" ht="165.75" customHeight="1">
      <c r="A118" s="154" t="s">
        <v>237</v>
      </c>
      <c r="B118" s="155" t="s">
        <v>504</v>
      </c>
      <c r="C118" s="156" t="s">
        <v>49</v>
      </c>
      <c r="D118" s="156" t="s">
        <v>49</v>
      </c>
      <c r="E118" s="33"/>
      <c r="F118" s="33"/>
      <c r="G118" s="154" t="s">
        <v>6</v>
      </c>
      <c r="H118" s="154" t="s">
        <v>50</v>
      </c>
      <c r="I118" s="154" t="s">
        <v>234</v>
      </c>
      <c r="J118" s="33"/>
      <c r="K118" s="33"/>
      <c r="L118" s="155" t="s">
        <v>235</v>
      </c>
      <c r="M118" s="155" t="s">
        <v>238</v>
      </c>
    </row>
    <row r="119" spans="1:13" s="27" customFormat="1" ht="165.75" customHeight="1">
      <c r="A119" s="154" t="s">
        <v>239</v>
      </c>
      <c r="B119" s="155" t="s">
        <v>505</v>
      </c>
      <c r="C119" s="156" t="s">
        <v>49</v>
      </c>
      <c r="D119" s="156" t="s">
        <v>49</v>
      </c>
      <c r="E119" s="33"/>
      <c r="F119" s="33"/>
      <c r="G119" s="154" t="s">
        <v>6</v>
      </c>
      <c r="H119" s="154" t="s">
        <v>50</v>
      </c>
      <c r="I119" s="154" t="s">
        <v>234</v>
      </c>
      <c r="J119" s="33"/>
      <c r="K119" s="33"/>
      <c r="L119" s="155" t="s">
        <v>235</v>
      </c>
      <c r="M119" s="155" t="s">
        <v>240</v>
      </c>
    </row>
    <row r="120" spans="1:13" s="27" customFormat="1" ht="165.75" customHeight="1">
      <c r="A120" s="154" t="s">
        <v>241</v>
      </c>
      <c r="B120" s="155" t="s">
        <v>840</v>
      </c>
      <c r="C120" s="156" t="s">
        <v>49</v>
      </c>
      <c r="D120" s="156" t="s">
        <v>49</v>
      </c>
      <c r="E120" s="33"/>
      <c r="F120" s="33"/>
      <c r="G120" s="154" t="s">
        <v>6</v>
      </c>
      <c r="H120" s="154" t="s">
        <v>50</v>
      </c>
      <c r="I120" s="154" t="s">
        <v>234</v>
      </c>
      <c r="J120" s="33"/>
      <c r="K120" s="33"/>
      <c r="L120" s="155" t="s">
        <v>235</v>
      </c>
      <c r="M120" s="155" t="s">
        <v>841</v>
      </c>
    </row>
    <row r="121" spans="1:13" s="27" customFormat="1" ht="165.75" customHeight="1">
      <c r="A121" s="154" t="s">
        <v>242</v>
      </c>
      <c r="B121" s="155" t="s">
        <v>628</v>
      </c>
      <c r="C121" s="156" t="s">
        <v>49</v>
      </c>
      <c r="D121" s="156" t="s">
        <v>49</v>
      </c>
      <c r="E121" s="33"/>
      <c r="F121" s="33"/>
      <c r="G121" s="154" t="s">
        <v>6</v>
      </c>
      <c r="H121" s="154" t="s">
        <v>50</v>
      </c>
      <c r="I121" s="154" t="s">
        <v>234</v>
      </c>
      <c r="J121" s="33"/>
      <c r="K121" s="33"/>
      <c r="L121" s="155" t="s">
        <v>235</v>
      </c>
      <c r="M121" s="155" t="s">
        <v>842</v>
      </c>
    </row>
    <row r="122" spans="1:13" s="27" customFormat="1" ht="165.75" customHeight="1">
      <c r="A122" s="154" t="s">
        <v>243</v>
      </c>
      <c r="B122" s="155" t="s">
        <v>506</v>
      </c>
      <c r="C122" s="156" t="s">
        <v>49</v>
      </c>
      <c r="D122" s="156" t="s">
        <v>49</v>
      </c>
      <c r="E122" s="117"/>
      <c r="F122" s="122"/>
      <c r="G122" s="154" t="s">
        <v>6</v>
      </c>
      <c r="H122" s="154" t="s">
        <v>50</v>
      </c>
      <c r="I122" s="154" t="s">
        <v>234</v>
      </c>
      <c r="J122" s="33"/>
      <c r="K122" s="33"/>
      <c r="L122" s="155" t="s">
        <v>235</v>
      </c>
      <c r="M122" s="155" t="s">
        <v>244</v>
      </c>
    </row>
    <row r="123" spans="1:13" s="27" customFormat="1" ht="165.75" customHeight="1">
      <c r="A123" s="154" t="s">
        <v>245</v>
      </c>
      <c r="B123" s="155" t="s">
        <v>507</v>
      </c>
      <c r="C123" s="156" t="s">
        <v>49</v>
      </c>
      <c r="D123" s="156" t="s">
        <v>49</v>
      </c>
      <c r="E123" s="117"/>
      <c r="F123" s="122"/>
      <c r="G123" s="154" t="s">
        <v>6</v>
      </c>
      <c r="H123" s="154" t="s">
        <v>50</v>
      </c>
      <c r="I123" s="154" t="s">
        <v>234</v>
      </c>
      <c r="J123" s="33"/>
      <c r="K123" s="33"/>
      <c r="L123" s="155" t="s">
        <v>235</v>
      </c>
      <c r="M123" s="155" t="s">
        <v>246</v>
      </c>
    </row>
    <row r="124" spans="1:13" s="27" customFormat="1" ht="165.75" customHeight="1">
      <c r="A124" s="154" t="s">
        <v>247</v>
      </c>
      <c r="B124" s="155" t="s">
        <v>508</v>
      </c>
      <c r="C124" s="156" t="s">
        <v>49</v>
      </c>
      <c r="D124" s="156" t="s">
        <v>49</v>
      </c>
      <c r="E124" s="117"/>
      <c r="F124" s="122"/>
      <c r="G124" s="154" t="s">
        <v>6</v>
      </c>
      <c r="H124" s="154" t="s">
        <v>50</v>
      </c>
      <c r="I124" s="154" t="s">
        <v>234</v>
      </c>
      <c r="J124" s="33"/>
      <c r="K124" s="33"/>
      <c r="L124" s="155" t="s">
        <v>235</v>
      </c>
      <c r="M124" s="155" t="s">
        <v>244</v>
      </c>
    </row>
    <row r="125" spans="1:13" s="27" customFormat="1" ht="165.75" customHeight="1">
      <c r="A125" s="154" t="s">
        <v>248</v>
      </c>
      <c r="B125" s="155" t="s">
        <v>627</v>
      </c>
      <c r="C125" s="156" t="s">
        <v>49</v>
      </c>
      <c r="D125" s="156" t="s">
        <v>49</v>
      </c>
      <c r="E125" s="33"/>
      <c r="F125" s="122"/>
      <c r="G125" s="154" t="s">
        <v>6</v>
      </c>
      <c r="H125" s="154" t="s">
        <v>50</v>
      </c>
      <c r="I125" s="154" t="s">
        <v>234</v>
      </c>
      <c r="J125" s="33"/>
      <c r="K125" s="33"/>
      <c r="L125" s="155" t="s">
        <v>235</v>
      </c>
      <c r="M125" s="155" t="s">
        <v>843</v>
      </c>
    </row>
    <row r="126" spans="1:13" s="27" customFormat="1" ht="14.1" customHeight="1">
      <c r="A126" s="163" t="s">
        <v>249</v>
      </c>
      <c r="B126" s="163"/>
      <c r="C126" s="163"/>
      <c r="D126" s="163"/>
      <c r="E126" s="163"/>
      <c r="F126" s="163"/>
      <c r="G126" s="163"/>
      <c r="H126" s="163"/>
      <c r="I126" s="163"/>
      <c r="J126" s="163"/>
      <c r="K126" s="163"/>
      <c r="L126" s="163"/>
      <c r="M126" s="163"/>
    </row>
    <row r="127" spans="1:13" s="27" customFormat="1" ht="12.75" customHeight="1">
      <c r="A127" s="28" t="s">
        <v>46</v>
      </c>
      <c r="B127" s="29">
        <v>4</v>
      </c>
      <c r="C127" s="164"/>
      <c r="D127" s="164"/>
      <c r="E127" s="164"/>
      <c r="F127" s="164"/>
      <c r="G127" s="164"/>
      <c r="H127" s="164"/>
      <c r="I127" s="164"/>
      <c r="J127" s="164"/>
      <c r="K127" s="164"/>
      <c r="L127" s="164"/>
      <c r="M127" s="164"/>
    </row>
    <row r="128" spans="1:13" s="27" customFormat="1" ht="228.75" customHeight="1">
      <c r="A128" s="30" t="s">
        <v>250</v>
      </c>
      <c r="B128" s="31" t="s">
        <v>831</v>
      </c>
      <c r="C128" s="156" t="s">
        <v>49</v>
      </c>
      <c r="D128" s="156" t="s">
        <v>49</v>
      </c>
      <c r="E128" s="33"/>
      <c r="F128" s="33"/>
      <c r="G128" s="30" t="s">
        <v>17</v>
      </c>
      <c r="H128" s="30" t="s">
        <v>50</v>
      </c>
      <c r="I128" s="30" t="s">
        <v>234</v>
      </c>
      <c r="J128" s="33"/>
      <c r="K128" s="33"/>
      <c r="L128" s="31"/>
      <c r="M128" s="31"/>
    </row>
    <row r="129" spans="1:14" s="27" customFormat="1" ht="228.75" customHeight="1">
      <c r="A129" s="30" t="s">
        <v>251</v>
      </c>
      <c r="B129" s="31" t="s">
        <v>832</v>
      </c>
      <c r="C129" s="156" t="s">
        <v>49</v>
      </c>
      <c r="D129" s="156" t="s">
        <v>49</v>
      </c>
      <c r="E129" s="33"/>
      <c r="F129" s="33"/>
      <c r="G129" s="30" t="s">
        <v>17</v>
      </c>
      <c r="H129" s="30" t="s">
        <v>50</v>
      </c>
      <c r="I129" s="30" t="s">
        <v>234</v>
      </c>
      <c r="J129" s="33"/>
      <c r="K129" s="33"/>
      <c r="L129" s="31"/>
      <c r="M129" s="31"/>
    </row>
    <row r="130" spans="1:14" s="27" customFormat="1" ht="201.75" customHeight="1">
      <c r="A130" s="30" t="s">
        <v>252</v>
      </c>
      <c r="B130" s="31" t="s">
        <v>833</v>
      </c>
      <c r="C130" s="156" t="s">
        <v>49</v>
      </c>
      <c r="D130" s="156" t="s">
        <v>49</v>
      </c>
      <c r="E130" s="33"/>
      <c r="F130" s="33"/>
      <c r="G130" s="30" t="s">
        <v>17</v>
      </c>
      <c r="H130" s="30" t="s">
        <v>50</v>
      </c>
      <c r="I130" s="30" t="s">
        <v>234</v>
      </c>
      <c r="J130" s="33"/>
      <c r="K130" s="33"/>
      <c r="L130" s="31"/>
      <c r="M130" s="31" t="s">
        <v>757</v>
      </c>
    </row>
    <row r="131" spans="1:14" s="27" customFormat="1" ht="189" customHeight="1">
      <c r="A131" s="30" t="s">
        <v>253</v>
      </c>
      <c r="B131" s="31" t="s">
        <v>834</v>
      </c>
      <c r="C131" s="156" t="s">
        <v>49</v>
      </c>
      <c r="D131" s="156" t="s">
        <v>49</v>
      </c>
      <c r="E131" s="33"/>
      <c r="F131" s="33"/>
      <c r="G131" s="30" t="s">
        <v>17</v>
      </c>
      <c r="H131" s="30" t="s">
        <v>50</v>
      </c>
      <c r="I131" s="30" t="s">
        <v>234</v>
      </c>
      <c r="J131" s="33"/>
      <c r="K131" s="33"/>
      <c r="L131" s="31"/>
      <c r="M131" s="31"/>
    </row>
    <row r="132" spans="1:14" s="27" customFormat="1" ht="177" customHeight="1">
      <c r="A132" s="30" t="s">
        <v>748</v>
      </c>
      <c r="B132" s="159" t="s">
        <v>835</v>
      </c>
      <c r="C132" s="156" t="s">
        <v>49</v>
      </c>
      <c r="D132" s="156" t="s">
        <v>49</v>
      </c>
      <c r="E132" s="33"/>
      <c r="F132" s="33"/>
      <c r="G132" s="30" t="s">
        <v>17</v>
      </c>
      <c r="H132" s="30" t="s">
        <v>50</v>
      </c>
      <c r="I132" s="30" t="s">
        <v>234</v>
      </c>
      <c r="J132" s="33"/>
      <c r="K132" s="33"/>
      <c r="L132" s="31"/>
      <c r="M132" s="31"/>
    </row>
    <row r="133" spans="1:14" s="27" customFormat="1" ht="14.1" customHeight="1">
      <c r="A133" s="163" t="s">
        <v>254</v>
      </c>
      <c r="B133" s="163"/>
      <c r="C133" s="163"/>
      <c r="D133" s="163"/>
      <c r="E133" s="163"/>
      <c r="F133" s="163"/>
      <c r="G133" s="163"/>
      <c r="H133" s="163"/>
      <c r="I133" s="163"/>
      <c r="J133" s="163"/>
      <c r="K133" s="163"/>
      <c r="L133" s="163"/>
      <c r="M133" s="163"/>
    </row>
    <row r="134" spans="1:14" s="27" customFormat="1" ht="12.75" customHeight="1">
      <c r="A134" s="28" t="s">
        <v>46</v>
      </c>
      <c r="B134" s="29">
        <v>10</v>
      </c>
      <c r="C134" s="164"/>
      <c r="D134" s="164"/>
      <c r="E134" s="164"/>
      <c r="F134" s="164"/>
      <c r="G134" s="164"/>
      <c r="H134" s="164"/>
      <c r="I134" s="164"/>
      <c r="J134" s="164"/>
      <c r="K134" s="164"/>
      <c r="L134" s="164"/>
      <c r="M134" s="164"/>
    </row>
    <row r="135" spans="1:14" s="43" customFormat="1" ht="60" customHeight="1">
      <c r="A135" s="30" t="s">
        <v>255</v>
      </c>
      <c r="B135" s="39" t="s">
        <v>256</v>
      </c>
      <c r="C135" s="156" t="s">
        <v>632</v>
      </c>
      <c r="D135" s="156" t="s">
        <v>632</v>
      </c>
      <c r="E135" s="34"/>
      <c r="F135" s="34"/>
      <c r="G135" s="40" t="s">
        <v>19</v>
      </c>
      <c r="H135" s="40" t="s">
        <v>50</v>
      </c>
      <c r="I135" s="30" t="s">
        <v>51</v>
      </c>
      <c r="J135" s="41"/>
      <c r="K135" s="41"/>
      <c r="L135" s="42" t="s">
        <v>257</v>
      </c>
      <c r="M135" s="42" t="s">
        <v>258</v>
      </c>
    </row>
    <row r="136" spans="1:14" s="33" customFormat="1" ht="165.75" customHeight="1">
      <c r="A136" s="30" t="s">
        <v>259</v>
      </c>
      <c r="B136" s="31" t="s">
        <v>260</v>
      </c>
      <c r="C136" s="156" t="s">
        <v>632</v>
      </c>
      <c r="D136" s="156" t="s">
        <v>632</v>
      </c>
      <c r="E136" s="34"/>
      <c r="F136" s="34"/>
      <c r="G136" s="30" t="s">
        <v>19</v>
      </c>
      <c r="H136" s="30" t="s">
        <v>50</v>
      </c>
      <c r="I136" s="30" t="s">
        <v>51</v>
      </c>
      <c r="L136" s="31" t="s">
        <v>261</v>
      </c>
      <c r="M136" s="31" t="s">
        <v>258</v>
      </c>
    </row>
    <row r="137" spans="1:14" s="33" customFormat="1" ht="102.2" customHeight="1">
      <c r="A137" s="30" t="s">
        <v>262</v>
      </c>
      <c r="B137" s="31" t="s">
        <v>263</v>
      </c>
      <c r="C137" s="156" t="s">
        <v>632</v>
      </c>
      <c r="D137" s="156" t="s">
        <v>632</v>
      </c>
      <c r="E137" s="34"/>
      <c r="F137" s="34"/>
      <c r="G137" s="30" t="s">
        <v>19</v>
      </c>
      <c r="H137" s="30" t="s">
        <v>50</v>
      </c>
      <c r="I137" s="30" t="s">
        <v>51</v>
      </c>
      <c r="L137" s="31" t="s">
        <v>264</v>
      </c>
      <c r="M137" s="31" t="s">
        <v>258</v>
      </c>
    </row>
    <row r="138" spans="1:14" s="33" customFormat="1" ht="89.45" customHeight="1">
      <c r="A138" s="30" t="s">
        <v>265</v>
      </c>
      <c r="B138" s="31" t="s">
        <v>266</v>
      </c>
      <c r="C138" s="156" t="s">
        <v>632</v>
      </c>
      <c r="D138" s="156" t="s">
        <v>632</v>
      </c>
      <c r="E138" s="34"/>
      <c r="F138" s="34"/>
      <c r="G138" s="30" t="s">
        <v>19</v>
      </c>
      <c r="H138" s="30" t="s">
        <v>50</v>
      </c>
      <c r="I138" s="30" t="s">
        <v>51</v>
      </c>
      <c r="L138" s="31" t="s">
        <v>267</v>
      </c>
      <c r="M138" s="31" t="s">
        <v>258</v>
      </c>
    </row>
    <row r="139" spans="1:14" s="33" customFormat="1" ht="114.75" customHeight="1">
      <c r="A139" s="30" t="s">
        <v>268</v>
      </c>
      <c r="B139" s="31" t="s">
        <v>269</v>
      </c>
      <c r="C139" s="156" t="s">
        <v>632</v>
      </c>
      <c r="D139" s="156" t="s">
        <v>632</v>
      </c>
      <c r="E139" s="34"/>
      <c r="F139" s="34"/>
      <c r="G139" s="30" t="s">
        <v>19</v>
      </c>
      <c r="H139" s="30" t="s">
        <v>50</v>
      </c>
      <c r="I139" s="30" t="s">
        <v>51</v>
      </c>
      <c r="L139" s="31" t="s">
        <v>257</v>
      </c>
      <c r="M139" s="141" t="s">
        <v>270</v>
      </c>
    </row>
    <row r="140" spans="1:14" s="33" customFormat="1" ht="114.75" customHeight="1">
      <c r="A140" s="30" t="s">
        <v>271</v>
      </c>
      <c r="B140" s="31" t="s">
        <v>272</v>
      </c>
      <c r="C140" s="156" t="s">
        <v>632</v>
      </c>
      <c r="D140" s="156" t="s">
        <v>632</v>
      </c>
      <c r="E140" s="34"/>
      <c r="F140" s="34"/>
      <c r="G140" s="30" t="s">
        <v>19</v>
      </c>
      <c r="H140" s="30" t="s">
        <v>50</v>
      </c>
      <c r="I140" s="30" t="s">
        <v>51</v>
      </c>
      <c r="L140" s="31" t="s">
        <v>257</v>
      </c>
      <c r="M140" s="141" t="s">
        <v>273</v>
      </c>
      <c r="N140" s="33" t="s">
        <v>772</v>
      </c>
    </row>
    <row r="141" spans="1:14" s="33" customFormat="1" ht="89.45" customHeight="1">
      <c r="A141" s="30" t="s">
        <v>274</v>
      </c>
      <c r="B141" s="31" t="s">
        <v>275</v>
      </c>
      <c r="C141" s="156" t="s">
        <v>632</v>
      </c>
      <c r="D141" s="156" t="s">
        <v>632</v>
      </c>
      <c r="E141" s="34"/>
      <c r="F141" s="34"/>
      <c r="G141" s="30" t="s">
        <v>19</v>
      </c>
      <c r="H141" s="30" t="s">
        <v>50</v>
      </c>
      <c r="I141" s="30" t="s">
        <v>51</v>
      </c>
      <c r="L141" s="31" t="s">
        <v>257</v>
      </c>
      <c r="M141" s="141" t="s">
        <v>276</v>
      </c>
    </row>
    <row r="142" spans="1:14" s="33" customFormat="1" ht="140.25" customHeight="1">
      <c r="A142" s="30" t="s">
        <v>277</v>
      </c>
      <c r="B142" s="31" t="s">
        <v>278</v>
      </c>
      <c r="C142" s="156" t="s">
        <v>632</v>
      </c>
      <c r="D142" s="156" t="s">
        <v>632</v>
      </c>
      <c r="E142" s="126"/>
      <c r="F142" s="126"/>
      <c r="G142" s="128" t="s">
        <v>19</v>
      </c>
      <c r="H142" s="30" t="s">
        <v>61</v>
      </c>
      <c r="I142" s="30" t="s">
        <v>51</v>
      </c>
      <c r="L142" s="31" t="s">
        <v>279</v>
      </c>
      <c r="M142" s="31" t="s">
        <v>280</v>
      </c>
    </row>
    <row r="143" spans="1:14" s="33" customFormat="1" ht="89.45" customHeight="1">
      <c r="A143" s="30" t="s">
        <v>281</v>
      </c>
      <c r="B143" s="31" t="s">
        <v>282</v>
      </c>
      <c r="C143" s="156" t="s">
        <v>632</v>
      </c>
      <c r="D143" s="156" t="s">
        <v>632</v>
      </c>
      <c r="E143" s="34"/>
      <c r="F143" s="130"/>
      <c r="G143" s="30" t="s">
        <v>19</v>
      </c>
      <c r="H143" s="30" t="s">
        <v>50</v>
      </c>
      <c r="I143" s="30" t="s">
        <v>51</v>
      </c>
      <c r="L143" s="31" t="s">
        <v>283</v>
      </c>
      <c r="M143" s="31" t="s">
        <v>258</v>
      </c>
    </row>
    <row r="144" spans="1:14" s="33" customFormat="1" ht="102.2" customHeight="1">
      <c r="A144" s="30" t="s">
        <v>284</v>
      </c>
      <c r="B144" s="31" t="s">
        <v>285</v>
      </c>
      <c r="C144" s="156" t="s">
        <v>632</v>
      </c>
      <c r="D144" s="156" t="s">
        <v>632</v>
      </c>
      <c r="E144" s="34"/>
      <c r="F144" s="34"/>
      <c r="G144" s="30" t="s">
        <v>19</v>
      </c>
      <c r="H144" s="30" t="s">
        <v>50</v>
      </c>
      <c r="I144" s="30" t="s">
        <v>51</v>
      </c>
      <c r="L144" s="31" t="s">
        <v>286</v>
      </c>
      <c r="M144" s="31" t="s">
        <v>258</v>
      </c>
    </row>
    <row r="145" spans="1:13" s="27" customFormat="1" ht="14.1" customHeight="1">
      <c r="A145" s="163" t="s">
        <v>287</v>
      </c>
      <c r="B145" s="163"/>
      <c r="C145" s="163"/>
      <c r="D145" s="163"/>
      <c r="E145" s="163"/>
      <c r="F145" s="163"/>
      <c r="G145" s="163"/>
      <c r="H145" s="163"/>
      <c r="I145" s="163"/>
      <c r="J145" s="163"/>
      <c r="K145" s="163"/>
      <c r="L145" s="163"/>
      <c r="M145" s="163"/>
    </row>
    <row r="146" spans="1:13" s="27" customFormat="1" ht="12.75" customHeight="1">
      <c r="A146" s="28" t="s">
        <v>46</v>
      </c>
      <c r="B146" s="29">
        <v>7</v>
      </c>
      <c r="C146" s="164"/>
      <c r="D146" s="164"/>
      <c r="E146" s="164"/>
      <c r="F146" s="164"/>
      <c r="G146" s="164"/>
      <c r="H146" s="164"/>
      <c r="I146" s="164"/>
      <c r="J146" s="164"/>
      <c r="K146" s="164"/>
      <c r="L146" s="164"/>
      <c r="M146" s="164"/>
    </row>
    <row r="147" spans="1:13" s="33" customFormat="1" ht="76.5">
      <c r="A147" s="30" t="s">
        <v>288</v>
      </c>
      <c r="B147" s="31" t="s">
        <v>289</v>
      </c>
      <c r="C147" s="156" t="s">
        <v>632</v>
      </c>
      <c r="D147" s="156" t="s">
        <v>632</v>
      </c>
      <c r="E147" s="146"/>
      <c r="F147" s="146"/>
      <c r="G147" s="30" t="s">
        <v>20</v>
      </c>
      <c r="H147" s="30" t="s">
        <v>50</v>
      </c>
      <c r="I147" s="30" t="s">
        <v>51</v>
      </c>
      <c r="L147" s="31" t="s">
        <v>290</v>
      </c>
      <c r="M147" s="31"/>
    </row>
    <row r="148" spans="1:13" s="33" customFormat="1" ht="63.75">
      <c r="A148" s="30" t="s">
        <v>291</v>
      </c>
      <c r="B148" s="31" t="s">
        <v>292</v>
      </c>
      <c r="C148" s="156" t="s">
        <v>632</v>
      </c>
      <c r="D148" s="156" t="s">
        <v>632</v>
      </c>
      <c r="G148" s="30" t="s">
        <v>20</v>
      </c>
      <c r="H148" s="30" t="s">
        <v>50</v>
      </c>
      <c r="I148" s="30" t="s">
        <v>51</v>
      </c>
      <c r="L148" s="31" t="s">
        <v>293</v>
      </c>
      <c r="M148" s="141" t="s">
        <v>294</v>
      </c>
    </row>
    <row r="149" spans="1:13" s="33" customFormat="1" ht="102.2" customHeight="1">
      <c r="A149" s="30" t="s">
        <v>295</v>
      </c>
      <c r="B149" s="31" t="s">
        <v>296</v>
      </c>
      <c r="C149" s="156" t="s">
        <v>632</v>
      </c>
      <c r="D149" s="156" t="s">
        <v>632</v>
      </c>
      <c r="G149" s="30" t="s">
        <v>20</v>
      </c>
      <c r="H149" s="30" t="s">
        <v>50</v>
      </c>
      <c r="I149" s="30" t="s">
        <v>51</v>
      </c>
      <c r="L149" s="31" t="s">
        <v>297</v>
      </c>
      <c r="M149" s="31"/>
    </row>
    <row r="150" spans="1:13" s="33" customFormat="1" ht="89.45" customHeight="1">
      <c r="A150" s="30" t="s">
        <v>298</v>
      </c>
      <c r="B150" s="31" t="s">
        <v>299</v>
      </c>
      <c r="C150" s="156" t="s">
        <v>632</v>
      </c>
      <c r="D150" s="156" t="s">
        <v>632</v>
      </c>
      <c r="G150" s="30" t="s">
        <v>20</v>
      </c>
      <c r="H150" s="30" t="s">
        <v>50</v>
      </c>
      <c r="I150" s="30" t="s">
        <v>51</v>
      </c>
      <c r="L150" s="31" t="s">
        <v>300</v>
      </c>
      <c r="M150" s="31"/>
    </row>
    <row r="151" spans="1:13" s="33" customFormat="1" ht="89.45" customHeight="1">
      <c r="A151" s="30" t="s">
        <v>301</v>
      </c>
      <c r="B151" s="31" t="s">
        <v>302</v>
      </c>
      <c r="C151" s="156" t="s">
        <v>632</v>
      </c>
      <c r="D151" s="156" t="s">
        <v>632</v>
      </c>
      <c r="G151" s="30" t="s">
        <v>20</v>
      </c>
      <c r="H151" s="30" t="s">
        <v>50</v>
      </c>
      <c r="I151" s="30" t="s">
        <v>51</v>
      </c>
      <c r="L151" s="31" t="s">
        <v>303</v>
      </c>
      <c r="M151" s="31"/>
    </row>
    <row r="152" spans="1:13" s="33" customFormat="1" ht="76.7" customHeight="1">
      <c r="A152" s="30" t="s">
        <v>304</v>
      </c>
      <c r="B152" s="31" t="s">
        <v>305</v>
      </c>
      <c r="C152" s="156" t="s">
        <v>632</v>
      </c>
      <c r="D152" s="156" t="s">
        <v>632</v>
      </c>
      <c r="E152" s="34"/>
      <c r="F152" s="34"/>
      <c r="G152" s="30" t="s">
        <v>20</v>
      </c>
      <c r="H152" s="30" t="s">
        <v>50</v>
      </c>
      <c r="I152" s="30" t="s">
        <v>51</v>
      </c>
      <c r="L152" s="31" t="s">
        <v>306</v>
      </c>
      <c r="M152" s="31" t="s">
        <v>307</v>
      </c>
    </row>
    <row r="153" spans="1:13" s="33" customFormat="1" ht="89.25">
      <c r="A153" s="30" t="s">
        <v>308</v>
      </c>
      <c r="B153" s="31" t="s">
        <v>309</v>
      </c>
      <c r="C153" s="156" t="s">
        <v>632</v>
      </c>
      <c r="D153" s="156" t="s">
        <v>632</v>
      </c>
      <c r="E153" s="34"/>
      <c r="G153" s="128" t="s">
        <v>20</v>
      </c>
      <c r="H153" s="30" t="s">
        <v>61</v>
      </c>
      <c r="I153" s="30" t="s">
        <v>51</v>
      </c>
      <c r="J153" s="33" t="s">
        <v>761</v>
      </c>
      <c r="K153" s="33" t="s">
        <v>761</v>
      </c>
      <c r="L153" s="31" t="s">
        <v>310</v>
      </c>
      <c r="M153" t="s">
        <v>760</v>
      </c>
    </row>
    <row r="154" spans="1:13" s="27" customFormat="1" ht="14.1" customHeight="1">
      <c r="A154" s="163" t="s">
        <v>311</v>
      </c>
      <c r="B154" s="163"/>
      <c r="C154" s="163"/>
      <c r="D154" s="163"/>
      <c r="E154" s="163"/>
      <c r="F154" s="163"/>
      <c r="G154" s="163"/>
      <c r="H154" s="163"/>
      <c r="I154" s="163"/>
      <c r="J154" s="163"/>
      <c r="K154" s="163"/>
      <c r="L154" s="163"/>
      <c r="M154" s="163"/>
    </row>
    <row r="155" spans="1:13" s="27" customFormat="1" ht="12.75" customHeight="1">
      <c r="A155" s="28" t="s">
        <v>46</v>
      </c>
      <c r="B155" s="29">
        <v>4</v>
      </c>
      <c r="C155" s="164"/>
      <c r="D155" s="164"/>
      <c r="E155" s="164"/>
      <c r="F155" s="164"/>
      <c r="G155" s="164"/>
      <c r="H155" s="164"/>
      <c r="I155" s="164"/>
      <c r="J155" s="164"/>
      <c r="K155" s="164"/>
      <c r="L155" s="164"/>
      <c r="M155" s="164"/>
    </row>
    <row r="156" spans="1:13" s="27" customFormat="1" ht="229.5">
      <c r="A156" s="154" t="s">
        <v>836</v>
      </c>
      <c r="B156" s="159" t="s">
        <v>837</v>
      </c>
      <c r="C156" s="156" t="s">
        <v>49</v>
      </c>
      <c r="D156" s="156" t="s">
        <v>49</v>
      </c>
      <c r="E156" s="33"/>
      <c r="F156" s="33"/>
      <c r="G156" s="154" t="s">
        <v>17</v>
      </c>
      <c r="H156" s="154" t="s">
        <v>50</v>
      </c>
      <c r="I156" s="154" t="s">
        <v>234</v>
      </c>
      <c r="J156" s="33"/>
      <c r="K156" s="33"/>
      <c r="L156" s="155"/>
      <c r="M156" s="155"/>
    </row>
    <row r="157" spans="1:13" s="27" customFormat="1" ht="165.75" customHeight="1">
      <c r="A157" s="30" t="s">
        <v>312</v>
      </c>
      <c r="B157" s="31" t="s">
        <v>313</v>
      </c>
      <c r="C157" s="156" t="s">
        <v>49</v>
      </c>
      <c r="D157" s="156" t="s">
        <v>49</v>
      </c>
      <c r="E157" s="33"/>
      <c r="F157" s="33"/>
      <c r="G157" s="30" t="s">
        <v>21</v>
      </c>
      <c r="H157" s="30" t="s">
        <v>50</v>
      </c>
      <c r="I157" s="30" t="s">
        <v>51</v>
      </c>
      <c r="J157" s="33"/>
      <c r="K157" s="33"/>
      <c r="L157" s="31" t="s">
        <v>314</v>
      </c>
      <c r="M157" s="31" t="s">
        <v>315</v>
      </c>
    </row>
    <row r="158" spans="1:13" s="27" customFormat="1" ht="89.45" customHeight="1">
      <c r="A158" s="30" t="s">
        <v>316</v>
      </c>
      <c r="B158" s="31" t="s">
        <v>317</v>
      </c>
      <c r="C158" s="156" t="s">
        <v>49</v>
      </c>
      <c r="D158" s="156" t="s">
        <v>49</v>
      </c>
      <c r="E158" s="33"/>
      <c r="F158" s="33"/>
      <c r="G158" s="30" t="s">
        <v>21</v>
      </c>
      <c r="H158" s="30" t="s">
        <v>50</v>
      </c>
      <c r="I158" s="30" t="s">
        <v>51</v>
      </c>
      <c r="J158" s="33"/>
      <c r="K158" s="33"/>
      <c r="L158" s="31" t="s">
        <v>318</v>
      </c>
      <c r="M158" s="31" t="s">
        <v>315</v>
      </c>
    </row>
    <row r="159" spans="1:13" s="27" customFormat="1" ht="63.75" customHeight="1">
      <c r="A159" s="30" t="s">
        <v>319</v>
      </c>
      <c r="B159" s="31" t="s">
        <v>320</v>
      </c>
      <c r="C159" s="156" t="s">
        <v>49</v>
      </c>
      <c r="D159" s="156" t="s">
        <v>49</v>
      </c>
      <c r="E159" s="33"/>
      <c r="F159" s="33"/>
      <c r="G159" s="30" t="s">
        <v>21</v>
      </c>
      <c r="H159" s="30" t="s">
        <v>50</v>
      </c>
      <c r="I159" s="30" t="s">
        <v>51</v>
      </c>
      <c r="J159" s="33"/>
      <c r="K159" s="33"/>
      <c r="L159" s="31" t="s">
        <v>321</v>
      </c>
      <c r="M159" s="31" t="s">
        <v>315</v>
      </c>
    </row>
    <row r="160" spans="1:13" s="27" customFormat="1" ht="38.25" customHeight="1">
      <c r="A160" s="30" t="s">
        <v>322</v>
      </c>
      <c r="B160" s="31" t="s">
        <v>323</v>
      </c>
      <c r="C160" s="156" t="s">
        <v>49</v>
      </c>
      <c r="D160" s="156" t="s">
        <v>49</v>
      </c>
      <c r="E160" s="33"/>
      <c r="F160" s="33"/>
      <c r="G160" s="30" t="s">
        <v>21</v>
      </c>
      <c r="H160" s="30" t="s">
        <v>50</v>
      </c>
      <c r="I160" s="30" t="s">
        <v>51</v>
      </c>
      <c r="J160" s="33"/>
      <c r="K160" s="33"/>
      <c r="L160" s="31" t="s">
        <v>324</v>
      </c>
      <c r="M160" s="31" t="s">
        <v>315</v>
      </c>
    </row>
    <row r="161" spans="1:13" s="44" customFormat="1" ht="12.75" customHeight="1">
      <c r="A161" s="166" t="s">
        <v>325</v>
      </c>
      <c r="B161" s="167"/>
      <c r="C161" s="167"/>
      <c r="D161" s="167"/>
      <c r="E161" s="167"/>
      <c r="F161" s="167"/>
      <c r="G161" s="167"/>
      <c r="H161" s="167"/>
      <c r="I161" s="167"/>
      <c r="J161" s="167"/>
      <c r="K161" s="167"/>
      <c r="L161" s="167"/>
      <c r="M161" s="168"/>
    </row>
    <row r="162" spans="1:13" s="45" customFormat="1" ht="18.75" customHeight="1">
      <c r="A162" s="106" t="s">
        <v>46</v>
      </c>
      <c r="B162" s="107">
        <v>12</v>
      </c>
      <c r="C162" s="169"/>
      <c r="D162" s="169"/>
      <c r="E162" s="169"/>
      <c r="F162" s="169"/>
      <c r="G162" s="169"/>
      <c r="H162" s="169"/>
      <c r="I162" s="169"/>
      <c r="J162" s="169"/>
      <c r="K162" s="169"/>
      <c r="L162" s="169"/>
      <c r="M162" s="169"/>
    </row>
    <row r="163" spans="1:13" s="27" customFormat="1" ht="114.75">
      <c r="A163" s="30" t="s">
        <v>326</v>
      </c>
      <c r="B163" s="31" t="s">
        <v>327</v>
      </c>
      <c r="C163" s="156" t="s">
        <v>49</v>
      </c>
      <c r="D163" s="156" t="s">
        <v>49</v>
      </c>
      <c r="E163" s="33"/>
      <c r="F163" s="33"/>
      <c r="G163" s="30" t="s">
        <v>22</v>
      </c>
      <c r="H163" s="30" t="s">
        <v>50</v>
      </c>
      <c r="I163" s="30" t="s">
        <v>51</v>
      </c>
      <c r="J163" s="33"/>
      <c r="K163" s="33"/>
      <c r="L163" s="31" t="s">
        <v>328</v>
      </c>
      <c r="M163" s="31"/>
    </row>
    <row r="164" spans="1:13" s="27" customFormat="1" ht="63.75">
      <c r="A164" s="30" t="s">
        <v>329</v>
      </c>
      <c r="B164" s="31" t="s">
        <v>330</v>
      </c>
      <c r="C164" s="156" t="s">
        <v>49</v>
      </c>
      <c r="D164" s="156" t="s">
        <v>49</v>
      </c>
      <c r="E164" s="33"/>
      <c r="F164" s="33"/>
      <c r="G164" s="30" t="s">
        <v>22</v>
      </c>
      <c r="H164" s="30" t="s">
        <v>50</v>
      </c>
      <c r="I164" s="30" t="s">
        <v>51</v>
      </c>
      <c r="J164" s="33"/>
      <c r="K164" s="33"/>
      <c r="L164" s="31" t="s">
        <v>331</v>
      </c>
      <c r="M164" s="31"/>
    </row>
    <row r="165" spans="1:13" s="27" customFormat="1" ht="135">
      <c r="A165" s="30" t="s">
        <v>332</v>
      </c>
      <c r="B165" s="39" t="s">
        <v>333</v>
      </c>
      <c r="C165" s="156" t="s">
        <v>49</v>
      </c>
      <c r="D165" s="156" t="s">
        <v>49</v>
      </c>
      <c r="E165" s="33"/>
      <c r="F165" s="33"/>
      <c r="G165" s="30" t="s">
        <v>22</v>
      </c>
      <c r="H165" s="30" t="s">
        <v>50</v>
      </c>
      <c r="I165" s="30" t="s">
        <v>136</v>
      </c>
      <c r="J165" s="33"/>
      <c r="K165" s="33"/>
      <c r="L165" s="31" t="s">
        <v>334</v>
      </c>
      <c r="M165" s="31" t="s">
        <v>524</v>
      </c>
    </row>
    <row r="166" spans="1:13" s="27" customFormat="1" ht="73.349999999999994" customHeight="1">
      <c r="A166" s="30" t="s">
        <v>335</v>
      </c>
      <c r="B166" s="31" t="s">
        <v>336</v>
      </c>
      <c r="C166" s="156" t="s">
        <v>49</v>
      </c>
      <c r="D166" s="156" t="s">
        <v>49</v>
      </c>
      <c r="E166" s="33"/>
      <c r="F166" s="33"/>
      <c r="G166" s="30" t="s">
        <v>22</v>
      </c>
      <c r="H166" s="30" t="s">
        <v>50</v>
      </c>
      <c r="I166" s="30" t="s">
        <v>136</v>
      </c>
      <c r="J166" s="33"/>
      <c r="K166" s="33"/>
      <c r="L166" s="31" t="s">
        <v>334</v>
      </c>
      <c r="M166" s="31" t="s">
        <v>509</v>
      </c>
    </row>
    <row r="167" spans="1:13" s="27" customFormat="1" ht="76.5">
      <c r="A167" s="30" t="s">
        <v>337</v>
      </c>
      <c r="B167" s="31" t="s">
        <v>338</v>
      </c>
      <c r="C167" s="156" t="s">
        <v>49</v>
      </c>
      <c r="D167" s="156" t="s">
        <v>49</v>
      </c>
      <c r="E167" s="33"/>
      <c r="F167" s="33"/>
      <c r="G167" s="30" t="s">
        <v>22</v>
      </c>
      <c r="H167" s="30" t="s">
        <v>50</v>
      </c>
      <c r="I167" s="30" t="s">
        <v>51</v>
      </c>
      <c r="J167" s="33"/>
      <c r="K167" s="33"/>
      <c r="L167" s="31" t="s">
        <v>339</v>
      </c>
      <c r="M167" s="31"/>
    </row>
    <row r="168" spans="1:13" s="27" customFormat="1" ht="76.5">
      <c r="A168" s="30" t="s">
        <v>340</v>
      </c>
      <c r="B168" s="31" t="s">
        <v>341</v>
      </c>
      <c r="C168" s="156" t="s">
        <v>49</v>
      </c>
      <c r="D168" s="156" t="s">
        <v>49</v>
      </c>
      <c r="E168" s="33"/>
      <c r="F168" s="33"/>
      <c r="G168" s="30" t="s">
        <v>22</v>
      </c>
      <c r="H168" s="30" t="s">
        <v>50</v>
      </c>
      <c r="I168" s="30" t="s">
        <v>51</v>
      </c>
      <c r="J168" s="33"/>
      <c r="K168" s="33"/>
      <c r="L168" s="31" t="s">
        <v>328</v>
      </c>
      <c r="M168" s="31"/>
    </row>
    <row r="169" spans="1:13" s="27" customFormat="1" ht="76.5">
      <c r="A169" s="30" t="s">
        <v>342</v>
      </c>
      <c r="B169" s="31" t="s">
        <v>343</v>
      </c>
      <c r="C169" s="156" t="s">
        <v>49</v>
      </c>
      <c r="D169" s="156" t="s">
        <v>49</v>
      </c>
      <c r="E169" s="33"/>
      <c r="F169" s="33"/>
      <c r="G169" s="30" t="s">
        <v>22</v>
      </c>
      <c r="H169" s="30" t="s">
        <v>50</v>
      </c>
      <c r="I169" s="30" t="s">
        <v>51</v>
      </c>
      <c r="J169" s="33"/>
      <c r="K169" s="33"/>
      <c r="L169" s="31" t="s">
        <v>328</v>
      </c>
      <c r="M169" s="31"/>
    </row>
    <row r="170" spans="1:13" s="27" customFormat="1" ht="127.5">
      <c r="A170" s="30" t="s">
        <v>344</v>
      </c>
      <c r="B170" s="31" t="s">
        <v>345</v>
      </c>
      <c r="C170" s="156" t="s">
        <v>49</v>
      </c>
      <c r="D170" s="156" t="s">
        <v>49</v>
      </c>
      <c r="E170" s="33"/>
      <c r="F170" s="33"/>
      <c r="G170" s="30" t="s">
        <v>22</v>
      </c>
      <c r="H170" s="30" t="s">
        <v>50</v>
      </c>
      <c r="I170" s="30" t="s">
        <v>51</v>
      </c>
      <c r="J170" s="33"/>
      <c r="K170" s="33"/>
      <c r="L170" s="31" t="s">
        <v>346</v>
      </c>
      <c r="M170" s="31"/>
    </row>
    <row r="171" spans="1:13" s="27" customFormat="1" ht="127.5">
      <c r="A171" s="30" t="s">
        <v>347</v>
      </c>
      <c r="B171" s="31" t="s">
        <v>348</v>
      </c>
      <c r="C171" s="156" t="s">
        <v>49</v>
      </c>
      <c r="D171" s="156" t="s">
        <v>49</v>
      </c>
      <c r="E171" s="33"/>
      <c r="F171" s="33"/>
      <c r="G171" s="30" t="s">
        <v>22</v>
      </c>
      <c r="H171" s="30" t="s">
        <v>50</v>
      </c>
      <c r="I171" s="30" t="s">
        <v>51</v>
      </c>
      <c r="J171" s="33"/>
      <c r="K171" s="33"/>
      <c r="L171" s="31" t="s">
        <v>349</v>
      </c>
      <c r="M171" s="31"/>
    </row>
    <row r="172" spans="1:13" s="27" customFormat="1" ht="127.5">
      <c r="A172" s="30" t="s">
        <v>350</v>
      </c>
      <c r="B172" s="31" t="s">
        <v>351</v>
      </c>
      <c r="C172" s="156" t="s">
        <v>49</v>
      </c>
      <c r="D172" s="156" t="s">
        <v>49</v>
      </c>
      <c r="E172" s="33"/>
      <c r="F172" s="33"/>
      <c r="G172" s="30" t="s">
        <v>22</v>
      </c>
      <c r="H172" s="30" t="s">
        <v>50</v>
      </c>
      <c r="I172" s="30" t="s">
        <v>51</v>
      </c>
      <c r="J172" s="33"/>
      <c r="K172" s="33"/>
      <c r="L172" s="31" t="s">
        <v>346</v>
      </c>
      <c r="M172" s="31"/>
    </row>
    <row r="173" spans="1:13" s="27" customFormat="1" ht="127.5">
      <c r="A173" s="30" t="s">
        <v>352</v>
      </c>
      <c r="B173" s="31" t="s">
        <v>353</v>
      </c>
      <c r="C173" s="156" t="s">
        <v>49</v>
      </c>
      <c r="D173" s="156" t="s">
        <v>49</v>
      </c>
      <c r="E173" s="33"/>
      <c r="F173" s="33"/>
      <c r="G173" s="30" t="s">
        <v>22</v>
      </c>
      <c r="H173" s="30" t="s">
        <v>50</v>
      </c>
      <c r="I173" s="30" t="s">
        <v>51</v>
      </c>
      <c r="J173" s="33"/>
      <c r="K173" s="33"/>
      <c r="L173" s="31" t="s">
        <v>354</v>
      </c>
      <c r="M173" s="31"/>
    </row>
    <row r="174" spans="1:13" s="27" customFormat="1" ht="89.25">
      <c r="A174" s="30" t="s">
        <v>355</v>
      </c>
      <c r="B174" s="31" t="s">
        <v>356</v>
      </c>
      <c r="C174" s="156" t="s">
        <v>49</v>
      </c>
      <c r="D174" s="156" t="s">
        <v>49</v>
      </c>
      <c r="E174" s="33"/>
      <c r="F174" s="33"/>
      <c r="G174" s="30" t="s">
        <v>22</v>
      </c>
      <c r="H174" s="30" t="s">
        <v>50</v>
      </c>
      <c r="I174" s="30" t="s">
        <v>51</v>
      </c>
      <c r="J174" s="33"/>
      <c r="K174" s="33"/>
      <c r="L174" s="31" t="s">
        <v>328</v>
      </c>
      <c r="M174" s="31"/>
    </row>
    <row r="175" spans="1:13" s="27" customFormat="1" ht="255">
      <c r="A175" s="30" t="s">
        <v>357</v>
      </c>
      <c r="B175" s="31" t="s">
        <v>525</v>
      </c>
      <c r="C175" s="156" t="s">
        <v>49</v>
      </c>
      <c r="D175" s="156" t="s">
        <v>49</v>
      </c>
      <c r="E175" s="151" t="s">
        <v>883</v>
      </c>
      <c r="F175" s="151" t="s">
        <v>885</v>
      </c>
      <c r="G175" s="30" t="s">
        <v>23</v>
      </c>
      <c r="H175" s="30" t="s">
        <v>56</v>
      </c>
      <c r="I175" s="30" t="s">
        <v>136</v>
      </c>
      <c r="J175" s="155" t="s">
        <v>884</v>
      </c>
      <c r="K175" s="158" t="s">
        <v>886</v>
      </c>
      <c r="L175" s="155" t="s">
        <v>526</v>
      </c>
      <c r="M175" s="31"/>
    </row>
    <row r="176" spans="1:13" s="27" customFormat="1" ht="25.5">
      <c r="A176" s="30" t="s">
        <v>358</v>
      </c>
      <c r="B176" s="31" t="s">
        <v>359</v>
      </c>
      <c r="C176" s="37" t="s">
        <v>92</v>
      </c>
      <c r="D176" s="37" t="s">
        <v>92</v>
      </c>
      <c r="E176" s="33"/>
      <c r="F176" s="33"/>
      <c r="G176" s="30" t="s">
        <v>23</v>
      </c>
      <c r="H176" s="30" t="s">
        <v>50</v>
      </c>
      <c r="I176" s="30" t="s">
        <v>136</v>
      </c>
      <c r="J176" s="33"/>
      <c r="K176" s="33"/>
      <c r="L176" s="46" t="s">
        <v>510</v>
      </c>
      <c r="M176" s="31"/>
    </row>
    <row r="177" spans="1:13" s="27" customFormat="1" ht="51">
      <c r="A177" s="30" t="s">
        <v>360</v>
      </c>
      <c r="B177" s="31" t="s">
        <v>361</v>
      </c>
      <c r="C177" s="156" t="s">
        <v>49</v>
      </c>
      <c r="D177" s="156" t="s">
        <v>49</v>
      </c>
      <c r="E177" s="125"/>
      <c r="F177" s="125"/>
      <c r="G177" s="128" t="s">
        <v>23</v>
      </c>
      <c r="H177" s="30" t="s">
        <v>61</v>
      </c>
      <c r="I177" s="30" t="s">
        <v>136</v>
      </c>
      <c r="J177" s="33"/>
      <c r="K177" s="33"/>
      <c r="L177" s="31" t="s">
        <v>362</v>
      </c>
      <c r="M177" s="31"/>
    </row>
    <row r="178" spans="1:13" s="27" customFormat="1" ht="89.25">
      <c r="A178" s="30" t="s">
        <v>363</v>
      </c>
      <c r="B178" s="31" t="s">
        <v>364</v>
      </c>
      <c r="C178" s="32" t="s">
        <v>49</v>
      </c>
      <c r="D178" s="32" t="s">
        <v>49</v>
      </c>
      <c r="E178" s="33"/>
      <c r="F178" s="129"/>
      <c r="G178" s="30" t="s">
        <v>23</v>
      </c>
      <c r="H178" s="30" t="s">
        <v>50</v>
      </c>
      <c r="I178" s="30" t="s">
        <v>51</v>
      </c>
      <c r="J178" s="33"/>
      <c r="K178" s="33"/>
      <c r="L178" s="31" t="s">
        <v>365</v>
      </c>
      <c r="M178" s="31"/>
    </row>
    <row r="179" spans="1:13" s="27" customFormat="1" ht="89.25">
      <c r="A179" s="30" t="s">
        <v>366</v>
      </c>
      <c r="B179" s="31" t="s">
        <v>367</v>
      </c>
      <c r="C179" s="32" t="s">
        <v>49</v>
      </c>
      <c r="D179" s="32" t="s">
        <v>49</v>
      </c>
      <c r="E179" s="33"/>
      <c r="F179" s="33"/>
      <c r="G179" s="30" t="s">
        <v>23</v>
      </c>
      <c r="H179" s="30" t="s">
        <v>50</v>
      </c>
      <c r="I179" s="30" t="s">
        <v>51</v>
      </c>
      <c r="K179" s="33"/>
      <c r="L179" s="31" t="s">
        <v>368</v>
      </c>
      <c r="M179" s="31"/>
    </row>
    <row r="180" spans="1:13" s="27" customFormat="1" ht="76.5">
      <c r="A180" s="30" t="s">
        <v>369</v>
      </c>
      <c r="B180" s="31" t="s">
        <v>370</v>
      </c>
      <c r="C180" s="32" t="s">
        <v>49</v>
      </c>
      <c r="D180" s="32" t="s">
        <v>49</v>
      </c>
      <c r="E180" s="33"/>
      <c r="F180" s="33"/>
      <c r="G180" s="30" t="s">
        <v>23</v>
      </c>
      <c r="H180" s="30" t="s">
        <v>50</v>
      </c>
      <c r="I180" s="30" t="s">
        <v>51</v>
      </c>
      <c r="J180" s="33" t="s">
        <v>759</v>
      </c>
      <c r="K180" s="33" t="s">
        <v>759</v>
      </c>
      <c r="L180" s="31" t="s">
        <v>371</v>
      </c>
      <c r="M180" s="31"/>
    </row>
    <row r="181" spans="1:13" s="27" customFormat="1" ht="14.1" customHeight="1">
      <c r="A181" s="163" t="s">
        <v>372</v>
      </c>
      <c r="B181" s="163"/>
      <c r="C181" s="163"/>
      <c r="D181" s="163"/>
      <c r="E181" s="163"/>
      <c r="F181" s="163"/>
      <c r="G181" s="163"/>
      <c r="H181" s="163"/>
      <c r="I181" s="163"/>
      <c r="J181" s="163"/>
      <c r="K181" s="163"/>
      <c r="L181" s="163"/>
      <c r="M181" s="163"/>
    </row>
    <row r="182" spans="1:13" s="27" customFormat="1" ht="12.75" customHeight="1">
      <c r="A182" s="28" t="s">
        <v>46</v>
      </c>
      <c r="B182" s="29">
        <v>5</v>
      </c>
      <c r="C182" s="164"/>
      <c r="D182" s="164"/>
      <c r="E182" s="164"/>
      <c r="F182" s="164"/>
      <c r="G182" s="164"/>
      <c r="H182" s="164"/>
      <c r="I182" s="164"/>
      <c r="J182" s="164"/>
      <c r="K182" s="164"/>
      <c r="L182" s="164"/>
      <c r="M182" s="164"/>
    </row>
    <row r="183" spans="1:13" s="27" customFormat="1" ht="102">
      <c r="A183" s="30" t="s">
        <v>373</v>
      </c>
      <c r="B183" s="31" t="s">
        <v>374</v>
      </c>
      <c r="C183" s="32" t="s">
        <v>49</v>
      </c>
      <c r="D183" s="32" t="s">
        <v>49</v>
      </c>
      <c r="E183" s="33"/>
      <c r="F183" s="33"/>
      <c r="G183" s="30" t="s">
        <v>24</v>
      </c>
      <c r="H183" s="30" t="s">
        <v>50</v>
      </c>
      <c r="I183" s="30" t="s">
        <v>136</v>
      </c>
      <c r="J183" s="33"/>
      <c r="K183" s="33"/>
      <c r="L183" s="31" t="s">
        <v>375</v>
      </c>
      <c r="M183" s="31"/>
    </row>
    <row r="184" spans="1:13" s="27" customFormat="1" ht="51">
      <c r="A184" s="30" t="s">
        <v>376</v>
      </c>
      <c r="B184" s="31" t="s">
        <v>377</v>
      </c>
      <c r="C184" s="32" t="s">
        <v>49</v>
      </c>
      <c r="D184" s="32" t="s">
        <v>49</v>
      </c>
      <c r="E184" s="33"/>
      <c r="F184" s="33"/>
      <c r="G184" s="30" t="s">
        <v>24</v>
      </c>
      <c r="H184" s="30" t="s">
        <v>50</v>
      </c>
      <c r="I184" s="30" t="s">
        <v>136</v>
      </c>
      <c r="J184" s="33"/>
      <c r="K184" s="33"/>
      <c r="L184" s="31" t="s">
        <v>378</v>
      </c>
      <c r="M184" s="31"/>
    </row>
    <row r="185" spans="1:13" s="27" customFormat="1" ht="76.5">
      <c r="A185" s="30" t="s">
        <v>379</v>
      </c>
      <c r="B185" s="31" t="s">
        <v>380</v>
      </c>
      <c r="C185" s="32" t="s">
        <v>49</v>
      </c>
      <c r="D185" s="32" t="s">
        <v>49</v>
      </c>
      <c r="E185" s="33"/>
      <c r="F185" s="33"/>
      <c r="G185" s="30" t="s">
        <v>24</v>
      </c>
      <c r="H185" s="30" t="s">
        <v>50</v>
      </c>
      <c r="I185" s="30" t="s">
        <v>136</v>
      </c>
      <c r="J185" s="33"/>
      <c r="K185" s="33"/>
      <c r="L185" s="31" t="s">
        <v>381</v>
      </c>
      <c r="M185" s="31"/>
    </row>
    <row r="186" spans="1:13" s="27" customFormat="1" ht="63.75">
      <c r="A186" s="30" t="s">
        <v>382</v>
      </c>
      <c r="B186" s="31" t="s">
        <v>383</v>
      </c>
      <c r="C186" s="32" t="s">
        <v>49</v>
      </c>
      <c r="D186" s="32" t="s">
        <v>49</v>
      </c>
      <c r="E186" s="33"/>
      <c r="F186" s="33"/>
      <c r="G186" s="30" t="s">
        <v>24</v>
      </c>
      <c r="H186" s="30" t="s">
        <v>50</v>
      </c>
      <c r="I186" s="30" t="s">
        <v>136</v>
      </c>
      <c r="J186" s="33"/>
      <c r="K186" s="33"/>
      <c r="L186" s="31" t="s">
        <v>384</v>
      </c>
      <c r="M186" s="31"/>
    </row>
    <row r="187" spans="1:13" s="27" customFormat="1" ht="114.75">
      <c r="A187" s="30" t="s">
        <v>385</v>
      </c>
      <c r="B187" s="31" t="s">
        <v>386</v>
      </c>
      <c r="C187" s="32" t="s">
        <v>49</v>
      </c>
      <c r="D187" s="32" t="s">
        <v>49</v>
      </c>
      <c r="E187" s="33"/>
      <c r="F187" s="33"/>
      <c r="G187" s="30" t="s">
        <v>24</v>
      </c>
      <c r="H187" s="30" t="s">
        <v>50</v>
      </c>
      <c r="I187" s="30" t="s">
        <v>136</v>
      </c>
      <c r="J187" s="33"/>
      <c r="K187" s="33"/>
      <c r="L187" s="31" t="s">
        <v>387</v>
      </c>
      <c r="M187" s="31"/>
    </row>
    <row r="188" spans="1:13" s="27" customFormat="1" ht="18.75">
      <c r="A188" s="30" t="s">
        <v>388</v>
      </c>
      <c r="B188" s="31" t="s">
        <v>389</v>
      </c>
      <c r="C188" s="156" t="s">
        <v>49</v>
      </c>
      <c r="D188" s="156" t="s">
        <v>49</v>
      </c>
      <c r="E188" s="125"/>
      <c r="F188" s="33"/>
      <c r="G188" s="128" t="s">
        <v>25</v>
      </c>
      <c r="H188" s="30" t="s">
        <v>50</v>
      </c>
      <c r="I188" s="30" t="s">
        <v>136</v>
      </c>
      <c r="J188" s="33"/>
      <c r="K188" s="33"/>
      <c r="L188" s="31"/>
      <c r="M188" s="31"/>
    </row>
    <row r="189" spans="1:13" s="27" customFormat="1" ht="14.1" customHeight="1">
      <c r="A189" s="163" t="s">
        <v>390</v>
      </c>
      <c r="B189" s="163"/>
      <c r="C189" s="163"/>
      <c r="D189" s="163"/>
      <c r="E189" s="163"/>
      <c r="F189" s="163"/>
      <c r="G189" s="163"/>
      <c r="H189" s="163"/>
      <c r="I189" s="163"/>
      <c r="J189" s="163"/>
      <c r="K189" s="163"/>
      <c r="L189" s="163"/>
      <c r="M189" s="163"/>
    </row>
    <row r="190" spans="1:13" s="27" customFormat="1" ht="12.75" customHeight="1">
      <c r="A190" s="28" t="s">
        <v>46</v>
      </c>
      <c r="B190" s="29">
        <v>7</v>
      </c>
      <c r="C190" s="164"/>
      <c r="D190" s="164"/>
      <c r="E190" s="164"/>
      <c r="F190" s="164"/>
      <c r="G190" s="164"/>
      <c r="H190" s="164"/>
      <c r="I190" s="164"/>
      <c r="J190" s="164"/>
      <c r="K190" s="164"/>
      <c r="L190" s="164"/>
      <c r="M190" s="164"/>
    </row>
    <row r="191" spans="1:13" s="27" customFormat="1" ht="69.75" customHeight="1">
      <c r="A191" s="30" t="s">
        <v>391</v>
      </c>
      <c r="B191" s="31" t="s">
        <v>617</v>
      </c>
      <c r="C191" s="37" t="s">
        <v>92</v>
      </c>
      <c r="D191" s="37" t="s">
        <v>92</v>
      </c>
      <c r="E191" s="33" t="s">
        <v>861</v>
      </c>
      <c r="F191" s="33" t="s">
        <v>861</v>
      </c>
      <c r="G191" s="30" t="s">
        <v>26</v>
      </c>
      <c r="H191" s="30" t="s">
        <v>56</v>
      </c>
      <c r="I191" s="30" t="s">
        <v>136</v>
      </c>
      <c r="J191" s="33" t="s">
        <v>392</v>
      </c>
      <c r="K191" s="33" t="s">
        <v>807</v>
      </c>
      <c r="L191" s="31" t="s">
        <v>393</v>
      </c>
      <c r="M191" s="31"/>
    </row>
    <row r="192" spans="1:13" s="27" customFormat="1" ht="147.75" customHeight="1">
      <c r="A192" s="30" t="s">
        <v>394</v>
      </c>
      <c r="B192" s="31" t="s">
        <v>511</v>
      </c>
      <c r="C192" s="32" t="s">
        <v>49</v>
      </c>
      <c r="D192" s="32" t="s">
        <v>49</v>
      </c>
      <c r="E192" s="33"/>
      <c r="F192" s="33"/>
      <c r="G192" s="30" t="s">
        <v>26</v>
      </c>
      <c r="H192" s="30" t="s">
        <v>50</v>
      </c>
      <c r="I192" s="30" t="s">
        <v>136</v>
      </c>
      <c r="J192" s="33" t="s">
        <v>531</v>
      </c>
      <c r="K192" s="33"/>
      <c r="L192" s="31" t="s">
        <v>395</v>
      </c>
      <c r="M192" s="31"/>
    </row>
    <row r="193" spans="1:13" s="27" customFormat="1" ht="105.75" customHeight="1">
      <c r="A193" s="30" t="s">
        <v>396</v>
      </c>
      <c r="B193" s="31" t="s">
        <v>512</v>
      </c>
      <c r="C193" s="32" t="s">
        <v>49</v>
      </c>
      <c r="D193" s="32" t="s">
        <v>49</v>
      </c>
      <c r="E193" s="33"/>
      <c r="F193" s="33"/>
      <c r="G193" s="30" t="s">
        <v>26</v>
      </c>
      <c r="H193" s="30" t="s">
        <v>50</v>
      </c>
      <c r="I193" s="30" t="s">
        <v>136</v>
      </c>
      <c r="J193" s="33"/>
      <c r="K193" s="33"/>
      <c r="L193" s="31" t="s">
        <v>397</v>
      </c>
      <c r="M193" s="31"/>
    </row>
    <row r="194" spans="1:13" s="27" customFormat="1" ht="85.7" customHeight="1">
      <c r="A194" s="30" t="s">
        <v>398</v>
      </c>
      <c r="B194" s="31" t="s">
        <v>513</v>
      </c>
      <c r="C194" s="32" t="s">
        <v>49</v>
      </c>
      <c r="D194" s="32" t="s">
        <v>49</v>
      </c>
      <c r="E194" s="33"/>
      <c r="F194" s="33"/>
      <c r="G194" s="30" t="s">
        <v>26</v>
      </c>
      <c r="H194" s="30" t="s">
        <v>50</v>
      </c>
      <c r="I194" s="30" t="s">
        <v>136</v>
      </c>
      <c r="J194" s="33"/>
      <c r="K194" s="33"/>
      <c r="L194" s="31" t="s">
        <v>399</v>
      </c>
      <c r="M194" s="31"/>
    </row>
    <row r="195" spans="1:13" s="27" customFormat="1" ht="192.75" customHeight="1">
      <c r="A195" s="30" t="s">
        <v>400</v>
      </c>
      <c r="B195" s="31" t="s">
        <v>712</v>
      </c>
      <c r="C195" s="32" t="s">
        <v>49</v>
      </c>
      <c r="D195" s="32" t="s">
        <v>49</v>
      </c>
      <c r="G195" s="30" t="s">
        <v>26</v>
      </c>
      <c r="H195" s="30" t="s">
        <v>56</v>
      </c>
      <c r="I195" s="30" t="s">
        <v>136</v>
      </c>
      <c r="J195" s="33" t="s">
        <v>392</v>
      </c>
      <c r="K195" s="33" t="s">
        <v>862</v>
      </c>
      <c r="L195" s="31" t="s">
        <v>401</v>
      </c>
      <c r="M195" s="31"/>
    </row>
    <row r="196" spans="1:13" s="27" customFormat="1" ht="240">
      <c r="A196" s="30" t="s">
        <v>402</v>
      </c>
      <c r="B196" s="39" t="s">
        <v>403</v>
      </c>
      <c r="C196" s="156" t="s">
        <v>49</v>
      </c>
      <c r="D196" s="156" t="s">
        <v>49</v>
      </c>
      <c r="E196" s="33"/>
      <c r="F196" s="33"/>
      <c r="G196" s="30" t="s">
        <v>26</v>
      </c>
      <c r="H196" s="30" t="s">
        <v>56</v>
      </c>
      <c r="I196" s="30" t="s">
        <v>136</v>
      </c>
      <c r="J196" s="47" t="s">
        <v>848</v>
      </c>
      <c r="K196" s="47" t="s">
        <v>849</v>
      </c>
      <c r="L196" s="39" t="s">
        <v>404</v>
      </c>
      <c r="M196" s="31"/>
    </row>
    <row r="197" spans="1:13" s="27" customFormat="1" ht="72.75" customHeight="1">
      <c r="A197" s="30" t="s">
        <v>405</v>
      </c>
      <c r="B197" s="31" t="s">
        <v>618</v>
      </c>
      <c r="C197" s="32" t="s">
        <v>49</v>
      </c>
      <c r="D197" s="32" t="s">
        <v>49</v>
      </c>
      <c r="E197" s="48"/>
      <c r="F197" s="48"/>
      <c r="G197" s="30" t="s">
        <v>26</v>
      </c>
      <c r="H197" s="30" t="s">
        <v>56</v>
      </c>
      <c r="I197" s="30" t="s">
        <v>136</v>
      </c>
      <c r="J197" s="59">
        <v>5</v>
      </c>
      <c r="K197" s="59">
        <v>5</v>
      </c>
      <c r="L197" s="31" t="s">
        <v>528</v>
      </c>
      <c r="M197" s="31"/>
    </row>
    <row r="198" spans="1:13" s="27" customFormat="1" ht="14.1" customHeight="1">
      <c r="A198" s="163" t="s">
        <v>406</v>
      </c>
      <c r="B198" s="163"/>
      <c r="C198" s="163"/>
      <c r="D198" s="163"/>
      <c r="E198" s="163"/>
      <c r="F198" s="163"/>
      <c r="G198" s="163"/>
      <c r="H198" s="163"/>
      <c r="I198" s="163"/>
      <c r="J198" s="163"/>
      <c r="K198" s="163"/>
      <c r="L198" s="163"/>
      <c r="M198" s="163"/>
    </row>
    <row r="199" spans="1:13" s="27" customFormat="1" ht="12.75" customHeight="1">
      <c r="A199" s="28" t="s">
        <v>46</v>
      </c>
      <c r="B199" s="29">
        <v>23</v>
      </c>
      <c r="C199" s="164"/>
      <c r="D199" s="164"/>
      <c r="E199" s="164"/>
      <c r="F199" s="164"/>
      <c r="G199" s="164"/>
      <c r="H199" s="164"/>
      <c r="I199" s="164"/>
      <c r="J199" s="164"/>
      <c r="K199" s="164"/>
      <c r="L199" s="164"/>
      <c r="M199" s="164"/>
    </row>
    <row r="200" spans="1:13" s="27" customFormat="1" ht="38.25" customHeight="1">
      <c r="A200" s="30" t="s">
        <v>407</v>
      </c>
      <c r="B200" s="31" t="s">
        <v>768</v>
      </c>
      <c r="C200" s="32" t="s">
        <v>49</v>
      </c>
      <c r="D200" s="32" t="s">
        <v>49</v>
      </c>
      <c r="E200" s="33"/>
      <c r="F200" s="33"/>
      <c r="G200" s="30" t="s">
        <v>27</v>
      </c>
      <c r="H200" s="30" t="s">
        <v>56</v>
      </c>
      <c r="I200" s="30" t="s">
        <v>136</v>
      </c>
      <c r="J200" s="30" t="s">
        <v>392</v>
      </c>
      <c r="K200" s="33" t="s">
        <v>746</v>
      </c>
      <c r="L200" s="33" t="s">
        <v>392</v>
      </c>
      <c r="M200" s="31" t="s">
        <v>408</v>
      </c>
    </row>
    <row r="201" spans="1:13" s="27" customFormat="1" ht="38.25" customHeight="1">
      <c r="A201" s="30" t="s">
        <v>409</v>
      </c>
      <c r="B201" s="31" t="s">
        <v>410</v>
      </c>
      <c r="C201" s="32" t="s">
        <v>49</v>
      </c>
      <c r="D201" s="32" t="s">
        <v>49</v>
      </c>
      <c r="E201" s="33"/>
      <c r="F201" s="33"/>
      <c r="G201" s="30" t="s">
        <v>27</v>
      </c>
      <c r="H201" s="30" t="s">
        <v>56</v>
      </c>
      <c r="I201" s="30" t="s">
        <v>136</v>
      </c>
      <c r="J201" s="30" t="s">
        <v>809</v>
      </c>
      <c r="K201" s="33" t="s">
        <v>799</v>
      </c>
      <c r="L201" s="33" t="s">
        <v>392</v>
      </c>
      <c r="M201" s="31" t="s">
        <v>408</v>
      </c>
    </row>
    <row r="202" spans="1:13" s="27" customFormat="1" ht="38.25" customHeight="1">
      <c r="A202" s="30" t="s">
        <v>411</v>
      </c>
      <c r="B202" s="31" t="s">
        <v>412</v>
      </c>
      <c r="C202" s="32" t="s">
        <v>49</v>
      </c>
      <c r="D202" s="32" t="s">
        <v>49</v>
      </c>
      <c r="E202" s="33"/>
      <c r="F202" s="33"/>
      <c r="G202" s="30" t="s">
        <v>27</v>
      </c>
      <c r="H202" s="30" t="s">
        <v>56</v>
      </c>
      <c r="I202" s="30" t="s">
        <v>136</v>
      </c>
      <c r="J202" s="30" t="s">
        <v>808</v>
      </c>
      <c r="K202" s="33" t="s">
        <v>800</v>
      </c>
      <c r="L202" s="33" t="s">
        <v>392</v>
      </c>
      <c r="M202" s="31" t="s">
        <v>408</v>
      </c>
    </row>
    <row r="203" spans="1:13" s="27" customFormat="1" ht="38.25" customHeight="1">
      <c r="A203" s="30" t="s">
        <v>413</v>
      </c>
      <c r="B203" s="31" t="s">
        <v>414</v>
      </c>
      <c r="C203" s="32" t="s">
        <v>49</v>
      </c>
      <c r="D203" s="32" t="s">
        <v>49</v>
      </c>
      <c r="E203" s="33"/>
      <c r="F203" s="33"/>
      <c r="G203" s="30" t="s">
        <v>27</v>
      </c>
      <c r="H203" s="30" t="s">
        <v>56</v>
      </c>
      <c r="I203" s="30" t="s">
        <v>136</v>
      </c>
      <c r="J203" s="30" t="s">
        <v>809</v>
      </c>
      <c r="K203" s="33" t="s">
        <v>821</v>
      </c>
      <c r="L203" s="33" t="s">
        <v>392</v>
      </c>
      <c r="M203" s="31" t="s">
        <v>408</v>
      </c>
    </row>
    <row r="204" spans="1:13" s="27" customFormat="1" ht="38.25" customHeight="1">
      <c r="A204" s="30" t="s">
        <v>415</v>
      </c>
      <c r="B204" s="31" t="s">
        <v>416</v>
      </c>
      <c r="C204" s="32" t="s">
        <v>49</v>
      </c>
      <c r="D204" s="32" t="s">
        <v>49</v>
      </c>
      <c r="E204" s="33"/>
      <c r="F204" s="33"/>
      <c r="G204" s="30" t="s">
        <v>27</v>
      </c>
      <c r="H204" s="30" t="s">
        <v>56</v>
      </c>
      <c r="I204" s="30" t="s">
        <v>136</v>
      </c>
      <c r="J204" s="30" t="s">
        <v>818</v>
      </c>
      <c r="K204" s="33" t="s">
        <v>801</v>
      </c>
      <c r="L204" s="33" t="s">
        <v>417</v>
      </c>
      <c r="M204" s="31" t="s">
        <v>408</v>
      </c>
    </row>
    <row r="205" spans="1:13" s="27" customFormat="1" ht="38.25" customHeight="1">
      <c r="A205" s="30" t="s">
        <v>418</v>
      </c>
      <c r="B205" s="31" t="s">
        <v>419</v>
      </c>
      <c r="C205" s="32" t="s">
        <v>49</v>
      </c>
      <c r="D205" s="32" t="s">
        <v>49</v>
      </c>
      <c r="E205" s="33"/>
      <c r="F205" s="33"/>
      <c r="G205" s="30" t="s">
        <v>27</v>
      </c>
      <c r="H205" s="30" t="s">
        <v>56</v>
      </c>
      <c r="I205" s="30" t="s">
        <v>136</v>
      </c>
      <c r="J205" s="30" t="s">
        <v>810</v>
      </c>
      <c r="K205" s="33" t="s">
        <v>802</v>
      </c>
      <c r="L205" s="33" t="s">
        <v>392</v>
      </c>
      <c r="M205" s="31" t="s">
        <v>408</v>
      </c>
    </row>
    <row r="206" spans="1:13" s="27" customFormat="1" ht="38.25" customHeight="1">
      <c r="A206" s="30" t="s">
        <v>420</v>
      </c>
      <c r="B206" s="31" t="s">
        <v>421</v>
      </c>
      <c r="C206" s="32" t="s">
        <v>49</v>
      </c>
      <c r="D206" s="32" t="s">
        <v>49</v>
      </c>
      <c r="E206" s="33"/>
      <c r="F206" s="33"/>
      <c r="G206" s="30" t="s">
        <v>27</v>
      </c>
      <c r="H206" s="30" t="s">
        <v>56</v>
      </c>
      <c r="I206" s="30" t="s">
        <v>136</v>
      </c>
      <c r="J206" s="154" t="s">
        <v>811</v>
      </c>
      <c r="K206" s="33" t="s">
        <v>799</v>
      </c>
      <c r="L206" s="33" t="s">
        <v>392</v>
      </c>
      <c r="M206" s="31" t="s">
        <v>408</v>
      </c>
    </row>
    <row r="207" spans="1:13" s="27" customFormat="1" ht="38.25" customHeight="1">
      <c r="A207" s="30" t="s">
        <v>422</v>
      </c>
      <c r="B207" s="31" t="s">
        <v>423</v>
      </c>
      <c r="C207" s="32" t="s">
        <v>49</v>
      </c>
      <c r="D207" s="32" t="s">
        <v>49</v>
      </c>
      <c r="E207" s="33"/>
      <c r="F207" s="33"/>
      <c r="G207" s="30" t="s">
        <v>27</v>
      </c>
      <c r="H207" s="30" t="s">
        <v>56</v>
      </c>
      <c r="I207" s="30" t="s">
        <v>136</v>
      </c>
      <c r="J207" s="30" t="s">
        <v>810</v>
      </c>
      <c r="K207" s="33" t="s">
        <v>803</v>
      </c>
      <c r="L207" s="33" t="s">
        <v>392</v>
      </c>
      <c r="M207" s="31" t="s">
        <v>408</v>
      </c>
    </row>
    <row r="208" spans="1:13" s="27" customFormat="1" ht="38.25" customHeight="1">
      <c r="A208" s="30" t="s">
        <v>424</v>
      </c>
      <c r="B208" s="31" t="s">
        <v>425</v>
      </c>
      <c r="C208" s="32" t="s">
        <v>49</v>
      </c>
      <c r="D208" s="32" t="s">
        <v>49</v>
      </c>
      <c r="E208" s="33"/>
      <c r="F208" s="33"/>
      <c r="G208" s="30" t="s">
        <v>27</v>
      </c>
      <c r="H208" s="30" t="s">
        <v>56</v>
      </c>
      <c r="I208" s="30" t="s">
        <v>136</v>
      </c>
      <c r="J208" s="30" t="s">
        <v>819</v>
      </c>
      <c r="K208" s="33" t="s">
        <v>804</v>
      </c>
      <c r="L208" s="33" t="s">
        <v>426</v>
      </c>
      <c r="M208" s="31" t="s">
        <v>408</v>
      </c>
    </row>
    <row r="209" spans="1:13" s="27" customFormat="1" ht="51" customHeight="1">
      <c r="A209" s="30" t="s">
        <v>427</v>
      </c>
      <c r="B209" s="31" t="s">
        <v>428</v>
      </c>
      <c r="C209" s="32" t="s">
        <v>49</v>
      </c>
      <c r="D209" s="32" t="s">
        <v>49</v>
      </c>
      <c r="E209" s="33"/>
      <c r="F209" s="33"/>
      <c r="G209" s="30" t="s">
        <v>27</v>
      </c>
      <c r="H209" s="30" t="s">
        <v>56</v>
      </c>
      <c r="I209" s="30" t="s">
        <v>136</v>
      </c>
      <c r="J209" s="30" t="s">
        <v>812</v>
      </c>
      <c r="K209" s="33" t="s">
        <v>798</v>
      </c>
      <c r="L209" s="31" t="s">
        <v>429</v>
      </c>
      <c r="M209" s="31" t="s">
        <v>430</v>
      </c>
    </row>
    <row r="210" spans="1:13" s="27" customFormat="1" ht="51" customHeight="1">
      <c r="A210" s="30" t="s">
        <v>431</v>
      </c>
      <c r="B210" s="31" t="s">
        <v>432</v>
      </c>
      <c r="C210" s="32" t="s">
        <v>49</v>
      </c>
      <c r="D210" s="32" t="s">
        <v>49</v>
      </c>
      <c r="E210" s="33"/>
      <c r="F210" s="33"/>
      <c r="G210" s="30" t="s">
        <v>27</v>
      </c>
      <c r="H210" s="30" t="s">
        <v>56</v>
      </c>
      <c r="I210" s="30" t="s">
        <v>136</v>
      </c>
      <c r="J210" s="30" t="s">
        <v>813</v>
      </c>
      <c r="K210" s="33" t="s">
        <v>797</v>
      </c>
      <c r="L210" s="31" t="s">
        <v>433</v>
      </c>
      <c r="M210" s="31" t="s">
        <v>430</v>
      </c>
    </row>
    <row r="211" spans="1:13" s="27" customFormat="1" ht="51" customHeight="1">
      <c r="A211" s="30" t="s">
        <v>434</v>
      </c>
      <c r="B211" s="31" t="s">
        <v>435</v>
      </c>
      <c r="C211" s="32" t="s">
        <v>49</v>
      </c>
      <c r="D211" s="32" t="s">
        <v>49</v>
      </c>
      <c r="E211" s="33"/>
      <c r="F211" s="33"/>
      <c r="G211" s="30" t="s">
        <v>27</v>
      </c>
      <c r="H211" s="30" t="s">
        <v>56</v>
      </c>
      <c r="I211" s="30" t="s">
        <v>136</v>
      </c>
      <c r="J211" s="30" t="s">
        <v>814</v>
      </c>
      <c r="K211" s="33" t="s">
        <v>769</v>
      </c>
      <c r="L211" s="31" t="s">
        <v>436</v>
      </c>
      <c r="M211" s="31" t="s">
        <v>430</v>
      </c>
    </row>
    <row r="212" spans="1:13" s="27" customFormat="1" ht="140.25" customHeight="1">
      <c r="A212" s="30" t="s">
        <v>437</v>
      </c>
      <c r="B212" s="31" t="s">
        <v>698</v>
      </c>
      <c r="C212" s="32" t="s">
        <v>49</v>
      </c>
      <c r="D212" s="32" t="s">
        <v>49</v>
      </c>
      <c r="E212" s="31"/>
      <c r="F212" s="33"/>
      <c r="G212" s="30" t="s">
        <v>27</v>
      </c>
      <c r="H212" s="30" t="s">
        <v>56</v>
      </c>
      <c r="I212" s="30" t="s">
        <v>136</v>
      </c>
      <c r="J212" s="31" t="s">
        <v>888</v>
      </c>
      <c r="K212" s="155" t="s">
        <v>796</v>
      </c>
      <c r="L212" s="31" t="s">
        <v>438</v>
      </c>
      <c r="M212" s="31" t="s">
        <v>439</v>
      </c>
    </row>
    <row r="213" spans="1:13" s="27" customFormat="1" ht="102.2" customHeight="1">
      <c r="A213" s="30" t="s">
        <v>440</v>
      </c>
      <c r="B213" s="31" t="s">
        <v>699</v>
      </c>
      <c r="C213" s="32" t="s">
        <v>49</v>
      </c>
      <c r="D213" s="32" t="s">
        <v>49</v>
      </c>
      <c r="E213" s="31"/>
      <c r="F213" s="33"/>
      <c r="G213" s="30" t="s">
        <v>27</v>
      </c>
      <c r="H213" s="30" t="s">
        <v>56</v>
      </c>
      <c r="I213" s="30" t="s">
        <v>136</v>
      </c>
      <c r="J213" s="31" t="s">
        <v>820</v>
      </c>
      <c r="K213" s="155" t="s">
        <v>822</v>
      </c>
      <c r="L213" s="31" t="s">
        <v>441</v>
      </c>
      <c r="M213" s="31" t="s">
        <v>442</v>
      </c>
    </row>
    <row r="214" spans="1:13" s="27" customFormat="1" ht="14.1" customHeight="1">
      <c r="A214" s="163" t="s">
        <v>443</v>
      </c>
      <c r="B214" s="163"/>
      <c r="C214" s="163"/>
      <c r="D214" s="163"/>
      <c r="E214" s="163"/>
      <c r="F214" s="163"/>
      <c r="G214" s="163"/>
      <c r="H214" s="163"/>
      <c r="I214" s="163"/>
      <c r="J214" s="163"/>
      <c r="K214" s="163"/>
      <c r="L214" s="163"/>
      <c r="M214" s="163"/>
    </row>
    <row r="215" spans="1:13" s="27" customFormat="1" ht="12.75" customHeight="1">
      <c r="A215" s="28" t="s">
        <v>46</v>
      </c>
      <c r="B215" s="29">
        <v>1</v>
      </c>
      <c r="C215" s="164"/>
      <c r="D215" s="164"/>
      <c r="E215" s="164"/>
      <c r="F215" s="164"/>
      <c r="G215" s="164"/>
      <c r="H215" s="164"/>
      <c r="I215" s="164"/>
      <c r="J215" s="164"/>
      <c r="K215" s="164"/>
      <c r="L215" s="164"/>
      <c r="M215" s="164"/>
    </row>
    <row r="216" spans="1:13" s="27" customFormat="1" ht="76.5">
      <c r="A216" s="154" t="s">
        <v>444</v>
      </c>
      <c r="B216" s="155" t="s">
        <v>865</v>
      </c>
      <c r="C216" s="156" t="s">
        <v>49</v>
      </c>
      <c r="D216" s="156" t="s">
        <v>49</v>
      </c>
      <c r="E216" s="33"/>
      <c r="F216" s="33"/>
      <c r="G216" s="154" t="s">
        <v>28</v>
      </c>
      <c r="H216" s="154" t="s">
        <v>50</v>
      </c>
      <c r="I216" s="154" t="s">
        <v>817</v>
      </c>
      <c r="J216" s="33"/>
      <c r="K216" s="33"/>
      <c r="L216" s="155" t="s">
        <v>866</v>
      </c>
      <c r="M216" s="155"/>
    </row>
    <row r="217" spans="1:13" s="27" customFormat="1" ht="127.5">
      <c r="A217" s="154" t="s">
        <v>867</v>
      </c>
      <c r="B217" s="155" t="s">
        <v>868</v>
      </c>
      <c r="C217" s="156" t="s">
        <v>49</v>
      </c>
      <c r="D217" s="156" t="s">
        <v>49</v>
      </c>
      <c r="E217" s="33"/>
      <c r="F217" s="33"/>
      <c r="G217" s="154" t="s">
        <v>28</v>
      </c>
      <c r="H217" s="154" t="s">
        <v>56</v>
      </c>
      <c r="I217" s="154" t="s">
        <v>817</v>
      </c>
      <c r="J217" s="33">
        <v>59.9</v>
      </c>
      <c r="K217" s="33" t="s">
        <v>869</v>
      </c>
      <c r="L217" s="155" t="s">
        <v>870</v>
      </c>
      <c r="M217" s="155"/>
    </row>
    <row r="218" spans="1:13" s="27" customFormat="1" ht="89.25">
      <c r="A218" s="154" t="s">
        <v>871</v>
      </c>
      <c r="B218" s="155" t="s">
        <v>872</v>
      </c>
      <c r="C218" s="156" t="s">
        <v>49</v>
      </c>
      <c r="D218" s="156" t="s">
        <v>49</v>
      </c>
      <c r="E218" s="33"/>
      <c r="F218" s="33"/>
      <c r="G218" s="154" t="s">
        <v>28</v>
      </c>
      <c r="H218" s="154" t="s">
        <v>61</v>
      </c>
      <c r="I218" s="154" t="s">
        <v>817</v>
      </c>
      <c r="J218" s="33"/>
      <c r="K218" s="33"/>
      <c r="L218" s="155" t="s">
        <v>873</v>
      </c>
      <c r="M218" s="155"/>
    </row>
    <row r="219" spans="1:13" s="27" customFormat="1" ht="153">
      <c r="A219" s="154" t="s">
        <v>874</v>
      </c>
      <c r="B219" s="155" t="s">
        <v>875</v>
      </c>
      <c r="C219" s="37" t="s">
        <v>92</v>
      </c>
      <c r="D219" s="37" t="s">
        <v>92</v>
      </c>
      <c r="E219" s="161" t="s">
        <v>881</v>
      </c>
      <c r="F219" s="161" t="s">
        <v>881</v>
      </c>
      <c r="G219" s="154" t="s">
        <v>28</v>
      </c>
      <c r="H219" s="154" t="s">
        <v>61</v>
      </c>
      <c r="I219" s="154" t="s">
        <v>817</v>
      </c>
      <c r="J219" s="33"/>
      <c r="K219" s="33"/>
      <c r="L219" s="155" t="s">
        <v>876</v>
      </c>
      <c r="M219" s="155" t="s">
        <v>877</v>
      </c>
    </row>
    <row r="220" spans="1:13" s="27" customFormat="1" ht="153">
      <c r="A220" s="154" t="s">
        <v>878</v>
      </c>
      <c r="B220" s="155" t="s">
        <v>879</v>
      </c>
      <c r="C220" s="156" t="s">
        <v>49</v>
      </c>
      <c r="D220" s="156" t="s">
        <v>49</v>
      </c>
      <c r="E220" s="33"/>
      <c r="F220" s="33"/>
      <c r="G220" s="154" t="s">
        <v>28</v>
      </c>
      <c r="H220" s="154" t="s">
        <v>61</v>
      </c>
      <c r="I220" s="154" t="s">
        <v>817</v>
      </c>
      <c r="J220" s="33"/>
      <c r="K220" s="33"/>
      <c r="L220" s="155" t="s">
        <v>880</v>
      </c>
      <c r="M220" s="155"/>
    </row>
    <row r="221" spans="1:13" s="27" customFormat="1" ht="12.75" customHeight="1">
      <c r="A221" s="28" t="s">
        <v>46</v>
      </c>
      <c r="B221" s="29">
        <v>7</v>
      </c>
      <c r="C221" s="164"/>
      <c r="D221" s="164"/>
      <c r="E221" s="164"/>
      <c r="F221" s="164"/>
      <c r="G221" s="164"/>
      <c r="H221" s="164"/>
      <c r="I221" s="164"/>
      <c r="J221" s="164"/>
      <c r="K221" s="164"/>
      <c r="L221" s="164"/>
      <c r="M221" s="164"/>
    </row>
    <row r="222" spans="1:13" s="27" customFormat="1" ht="114.75">
      <c r="A222" s="30" t="s">
        <v>445</v>
      </c>
      <c r="B222" s="31" t="s">
        <v>446</v>
      </c>
      <c r="C222" s="32" t="s">
        <v>49</v>
      </c>
      <c r="D222" s="32" t="s">
        <v>49</v>
      </c>
      <c r="E222" s="33"/>
      <c r="F222" s="33"/>
      <c r="G222" s="30" t="s">
        <v>3</v>
      </c>
      <c r="H222" s="30" t="s">
        <v>50</v>
      </c>
      <c r="I222" s="30" t="s">
        <v>51</v>
      </c>
      <c r="J222" s="33"/>
      <c r="K222" s="33"/>
      <c r="L222" s="31" t="s">
        <v>447</v>
      </c>
      <c r="M222" s="31" t="s">
        <v>315</v>
      </c>
    </row>
    <row r="223" spans="1:13" s="27" customFormat="1" ht="238.5">
      <c r="A223" s="30" t="s">
        <v>448</v>
      </c>
      <c r="B223" s="31" t="s">
        <v>514</v>
      </c>
      <c r="C223" s="32" t="s">
        <v>49</v>
      </c>
      <c r="D223" s="32" t="s">
        <v>49</v>
      </c>
      <c r="E223" s="33"/>
      <c r="F223" s="33"/>
      <c r="G223" s="30" t="s">
        <v>3</v>
      </c>
      <c r="H223" s="30" t="s">
        <v>56</v>
      </c>
      <c r="I223" s="30" t="s">
        <v>136</v>
      </c>
      <c r="J223" s="56" t="s">
        <v>823</v>
      </c>
      <c r="K223" s="56" t="s">
        <v>827</v>
      </c>
      <c r="L223" s="49" t="s">
        <v>449</v>
      </c>
      <c r="M223" s="31"/>
    </row>
    <row r="224" spans="1:13" s="27" customFormat="1" ht="171" customHeight="1">
      <c r="A224" s="30" t="s">
        <v>450</v>
      </c>
      <c r="B224" s="31" t="s">
        <v>515</v>
      </c>
      <c r="C224" s="32" t="s">
        <v>49</v>
      </c>
      <c r="D224" s="32" t="s">
        <v>49</v>
      </c>
      <c r="E224" s="33"/>
      <c r="F224" s="33"/>
      <c r="G224" s="30" t="s">
        <v>3</v>
      </c>
      <c r="H224" s="30" t="s">
        <v>56</v>
      </c>
      <c r="I224" s="30" t="s">
        <v>136</v>
      </c>
      <c r="J224" s="56" t="s">
        <v>824</v>
      </c>
      <c r="K224" s="56" t="s">
        <v>828</v>
      </c>
      <c r="L224" s="50" t="s">
        <v>516</v>
      </c>
      <c r="M224" s="31"/>
    </row>
    <row r="225" spans="1:13" s="27" customFormat="1" ht="150">
      <c r="A225" s="30" t="s">
        <v>451</v>
      </c>
      <c r="B225" s="31" t="s">
        <v>517</v>
      </c>
      <c r="C225" s="32" t="s">
        <v>49</v>
      </c>
      <c r="D225" s="32" t="s">
        <v>49</v>
      </c>
      <c r="E225" s="33"/>
      <c r="F225" s="33"/>
      <c r="G225" s="30" t="s">
        <v>3</v>
      </c>
      <c r="H225" s="30" t="s">
        <v>56</v>
      </c>
      <c r="I225" s="30" t="s">
        <v>136</v>
      </c>
      <c r="J225" s="56" t="s">
        <v>825</v>
      </c>
      <c r="K225" s="56" t="s">
        <v>829</v>
      </c>
      <c r="L225" s="50" t="s">
        <v>518</v>
      </c>
      <c r="M225" s="31"/>
    </row>
    <row r="226" spans="1:13" s="27" customFormat="1" ht="205.5" customHeight="1">
      <c r="A226" s="30" t="s">
        <v>452</v>
      </c>
      <c r="B226" s="31" t="s">
        <v>519</v>
      </c>
      <c r="C226" s="32" t="s">
        <v>49</v>
      </c>
      <c r="D226" s="32" t="s">
        <v>49</v>
      </c>
      <c r="E226" s="33"/>
      <c r="F226" s="33"/>
      <c r="G226" s="30" t="s">
        <v>3</v>
      </c>
      <c r="H226" s="30" t="s">
        <v>56</v>
      </c>
      <c r="I226" s="30" t="s">
        <v>136</v>
      </c>
      <c r="J226" s="56" t="s">
        <v>826</v>
      </c>
      <c r="K226" s="56" t="s">
        <v>830</v>
      </c>
      <c r="L226" s="50" t="s">
        <v>520</v>
      </c>
      <c r="M226" s="31"/>
    </row>
    <row r="227" spans="1:13" s="27" customFormat="1" ht="51">
      <c r="A227" s="30" t="s">
        <v>753</v>
      </c>
      <c r="B227" s="31" t="s">
        <v>453</v>
      </c>
      <c r="C227" s="32" t="s">
        <v>49</v>
      </c>
      <c r="D227" s="32" t="s">
        <v>49</v>
      </c>
      <c r="E227" s="147"/>
      <c r="F227" s="147"/>
      <c r="G227" s="30" t="s">
        <v>3</v>
      </c>
      <c r="H227" s="30" t="s">
        <v>50</v>
      </c>
      <c r="I227" s="30" t="s">
        <v>136</v>
      </c>
      <c r="J227" s="56"/>
      <c r="K227" s="56"/>
      <c r="L227" s="50" t="s">
        <v>454</v>
      </c>
      <c r="M227" s="31"/>
    </row>
    <row r="228" spans="1:13" s="44" customFormat="1" ht="38.25">
      <c r="A228" s="30" t="s">
        <v>455</v>
      </c>
      <c r="B228" s="31" t="s">
        <v>854</v>
      </c>
      <c r="C228" s="156" t="s">
        <v>49</v>
      </c>
      <c r="D228" s="156" t="s">
        <v>49</v>
      </c>
      <c r="E228" s="147"/>
      <c r="F228" s="146"/>
      <c r="G228" s="128" t="s">
        <v>3</v>
      </c>
      <c r="H228" s="30" t="s">
        <v>61</v>
      </c>
      <c r="I228" s="30" t="s">
        <v>136</v>
      </c>
      <c r="J228" s="33"/>
      <c r="K228" s="33"/>
      <c r="L228" s="31" t="s">
        <v>456</v>
      </c>
      <c r="M228" s="31"/>
    </row>
    <row r="229" spans="1:13" s="27" customFormat="1" ht="14.1" customHeight="1">
      <c r="A229" s="163" t="s">
        <v>5</v>
      </c>
      <c r="B229" s="163"/>
      <c r="C229" s="163"/>
      <c r="D229" s="163"/>
      <c r="E229" s="163"/>
      <c r="F229" s="165"/>
      <c r="G229" s="163"/>
      <c r="H229" s="163"/>
      <c r="I229" s="163"/>
      <c r="J229" s="163"/>
      <c r="K229" s="163"/>
      <c r="L229" s="163"/>
      <c r="M229" s="163"/>
    </row>
    <row r="230" spans="1:13" s="27" customFormat="1" ht="12.75" customHeight="1">
      <c r="A230" s="28" t="s">
        <v>46</v>
      </c>
      <c r="B230" s="29">
        <v>4</v>
      </c>
      <c r="C230" s="164"/>
      <c r="D230" s="164"/>
      <c r="E230" s="164"/>
      <c r="F230" s="164"/>
      <c r="G230" s="164"/>
      <c r="H230" s="164"/>
      <c r="I230" s="164"/>
      <c r="J230" s="164"/>
      <c r="K230" s="164"/>
      <c r="L230" s="164"/>
      <c r="M230" s="164"/>
    </row>
    <row r="231" spans="1:13" s="27" customFormat="1" ht="165.75" customHeight="1">
      <c r="A231" s="30" t="s">
        <v>457</v>
      </c>
      <c r="B231" s="31" t="s">
        <v>642</v>
      </c>
      <c r="C231" s="32" t="s">
        <v>49</v>
      </c>
      <c r="D231" s="32" t="s">
        <v>49</v>
      </c>
      <c r="E231" s="51"/>
      <c r="F231" s="51"/>
      <c r="G231" s="30" t="s">
        <v>5</v>
      </c>
      <c r="H231" s="30" t="s">
        <v>50</v>
      </c>
      <c r="I231" s="30" t="s">
        <v>51</v>
      </c>
      <c r="J231" s="33"/>
      <c r="K231" s="33"/>
      <c r="L231" s="31" t="s">
        <v>458</v>
      </c>
      <c r="M231" s="31" t="s">
        <v>459</v>
      </c>
    </row>
    <row r="232" spans="1:13" s="27" customFormat="1" ht="267.75" customHeight="1">
      <c r="A232" s="30" t="s">
        <v>460</v>
      </c>
      <c r="B232" s="31" t="s">
        <v>461</v>
      </c>
      <c r="C232" s="32" t="s">
        <v>49</v>
      </c>
      <c r="D232" s="32" t="s">
        <v>49</v>
      </c>
      <c r="E232" s="33"/>
      <c r="F232" s="33"/>
      <c r="G232" s="30" t="s">
        <v>5</v>
      </c>
      <c r="H232" s="30" t="s">
        <v>50</v>
      </c>
      <c r="I232" s="30" t="s">
        <v>51</v>
      </c>
      <c r="J232" s="33"/>
      <c r="K232" s="33"/>
      <c r="L232" s="31" t="s">
        <v>462</v>
      </c>
      <c r="M232" s="31"/>
    </row>
    <row r="233" spans="1:13" s="27" customFormat="1" ht="191.25" customHeight="1">
      <c r="A233" s="30" t="s">
        <v>463</v>
      </c>
      <c r="B233" s="31" t="s">
        <v>529</v>
      </c>
      <c r="C233" s="32" t="s">
        <v>49</v>
      </c>
      <c r="D233" s="32" t="s">
        <v>49</v>
      </c>
      <c r="E233" s="33"/>
      <c r="F233" s="33"/>
      <c r="G233" s="30" t="s">
        <v>5</v>
      </c>
      <c r="H233" s="30" t="s">
        <v>50</v>
      </c>
      <c r="I233" s="30" t="s">
        <v>51</v>
      </c>
      <c r="J233" s="33"/>
      <c r="K233" s="33"/>
      <c r="L233" s="31" t="s">
        <v>464</v>
      </c>
      <c r="M233" s="31" t="s">
        <v>530</v>
      </c>
    </row>
    <row r="234" spans="1:13" s="44" customFormat="1" ht="229.7" customHeight="1">
      <c r="A234" s="30" t="s">
        <v>465</v>
      </c>
      <c r="B234" s="31" t="s">
        <v>466</v>
      </c>
      <c r="C234" s="156" t="s">
        <v>49</v>
      </c>
      <c r="D234" s="156" t="s">
        <v>49</v>
      </c>
      <c r="E234" s="33"/>
      <c r="F234" s="33"/>
      <c r="G234" s="30" t="s">
        <v>5</v>
      </c>
      <c r="H234" s="30" t="s">
        <v>56</v>
      </c>
      <c r="I234" s="30" t="s">
        <v>136</v>
      </c>
      <c r="J234" s="58" t="s">
        <v>851</v>
      </c>
      <c r="K234" s="58" t="s">
        <v>850</v>
      </c>
      <c r="L234" s="31"/>
      <c r="M234" s="31"/>
    </row>
    <row r="235" spans="1:13" s="27" customFormat="1" ht="14.1" customHeight="1">
      <c r="A235" s="163" t="s">
        <v>8</v>
      </c>
      <c r="B235" s="163"/>
      <c r="C235" s="163"/>
      <c r="D235" s="163"/>
      <c r="E235" s="163"/>
      <c r="F235" s="163"/>
      <c r="G235" s="163"/>
      <c r="H235" s="163"/>
      <c r="I235" s="163"/>
      <c r="J235" s="163"/>
      <c r="K235" s="163"/>
      <c r="L235" s="163"/>
      <c r="M235" s="163"/>
    </row>
    <row r="236" spans="1:13" s="27" customFormat="1" ht="12.75" customHeight="1">
      <c r="A236" s="28" t="s">
        <v>46</v>
      </c>
      <c r="B236" s="29">
        <v>1</v>
      </c>
      <c r="C236" s="164"/>
      <c r="D236" s="164"/>
      <c r="E236" s="164"/>
      <c r="F236" s="164"/>
      <c r="G236" s="164"/>
      <c r="H236" s="164"/>
      <c r="I236" s="164"/>
      <c r="J236" s="164"/>
      <c r="K236" s="164"/>
      <c r="L236" s="164"/>
      <c r="M236" s="164"/>
    </row>
    <row r="237" spans="1:13" s="44" customFormat="1" ht="76.5">
      <c r="A237" s="30" t="s">
        <v>467</v>
      </c>
      <c r="B237" s="31" t="s">
        <v>634</v>
      </c>
      <c r="C237" s="37" t="s">
        <v>92</v>
      </c>
      <c r="D237" s="37" t="s">
        <v>92</v>
      </c>
      <c r="E237" s="33"/>
      <c r="F237" s="33"/>
      <c r="G237" s="30" t="s">
        <v>8</v>
      </c>
      <c r="H237" s="30" t="s">
        <v>50</v>
      </c>
      <c r="I237" s="30" t="s">
        <v>51</v>
      </c>
      <c r="J237" s="33"/>
      <c r="K237" s="33"/>
      <c r="L237" s="31" t="s">
        <v>468</v>
      </c>
      <c r="M237" s="31" t="s">
        <v>315</v>
      </c>
    </row>
    <row r="238" spans="1:13" s="27" customFormat="1" ht="267.75" customHeight="1">
      <c r="A238" s="30" t="s">
        <v>469</v>
      </c>
      <c r="B238" s="31" t="s">
        <v>470</v>
      </c>
      <c r="C238" s="32" t="s">
        <v>49</v>
      </c>
      <c r="D238" s="32" t="s">
        <v>49</v>
      </c>
      <c r="E238" s="33"/>
      <c r="F238" s="33"/>
      <c r="G238" s="30" t="s">
        <v>10</v>
      </c>
      <c r="H238" s="30" t="s">
        <v>50</v>
      </c>
      <c r="I238" s="30" t="s">
        <v>51</v>
      </c>
      <c r="J238" s="33"/>
      <c r="K238" s="33"/>
      <c r="L238" s="31" t="s">
        <v>471</v>
      </c>
      <c r="M238" s="31" t="s">
        <v>472</v>
      </c>
    </row>
    <row r="239" spans="1:13" s="27" customFormat="1" ht="165.75" customHeight="1">
      <c r="A239" s="30" t="s">
        <v>473</v>
      </c>
      <c r="B239" s="31" t="s">
        <v>474</v>
      </c>
      <c r="C239" s="32" t="s">
        <v>49</v>
      </c>
      <c r="D239" s="32" t="s">
        <v>49</v>
      </c>
      <c r="E239" s="33"/>
      <c r="F239" s="33"/>
      <c r="G239" s="30" t="s">
        <v>10</v>
      </c>
      <c r="H239" s="30" t="s">
        <v>50</v>
      </c>
      <c r="I239" s="30" t="s">
        <v>51</v>
      </c>
      <c r="J239" s="33"/>
      <c r="K239" s="33"/>
      <c r="L239" s="31" t="s">
        <v>475</v>
      </c>
      <c r="M239" s="31" t="s">
        <v>476</v>
      </c>
    </row>
    <row r="240" spans="1:13" s="27" customFormat="1" ht="14.1" customHeight="1">
      <c r="A240" s="163" t="s">
        <v>13</v>
      </c>
      <c r="B240" s="163"/>
      <c r="C240" s="163"/>
      <c r="D240" s="163"/>
      <c r="E240" s="163"/>
      <c r="F240" s="163"/>
      <c r="G240" s="163"/>
      <c r="H240" s="163"/>
      <c r="I240" s="163"/>
      <c r="J240" s="163"/>
      <c r="K240" s="163"/>
      <c r="L240" s="163"/>
      <c r="M240" s="163"/>
    </row>
    <row r="241" spans="1:13" s="27" customFormat="1" ht="12.75" customHeight="1">
      <c r="A241" s="28" t="s">
        <v>46</v>
      </c>
      <c r="B241" s="29">
        <v>1</v>
      </c>
      <c r="C241" s="164"/>
      <c r="D241" s="164"/>
      <c r="E241" s="164"/>
      <c r="F241" s="164"/>
      <c r="G241" s="164"/>
      <c r="H241" s="164"/>
      <c r="I241" s="164"/>
      <c r="J241" s="164"/>
      <c r="K241" s="164"/>
      <c r="L241" s="164"/>
      <c r="M241" s="164"/>
    </row>
    <row r="242" spans="1:13" s="44" customFormat="1" ht="369.75" customHeight="1">
      <c r="A242" s="30" t="s">
        <v>477</v>
      </c>
      <c r="B242" s="31" t="s">
        <v>478</v>
      </c>
      <c r="C242" s="156" t="s">
        <v>49</v>
      </c>
      <c r="D242" s="156" t="s">
        <v>49</v>
      </c>
      <c r="E242" s="146"/>
      <c r="F242" s="146"/>
      <c r="G242" s="30" t="s">
        <v>13</v>
      </c>
      <c r="H242" s="30" t="s">
        <v>56</v>
      </c>
      <c r="I242" s="30" t="s">
        <v>136</v>
      </c>
      <c r="J242" s="136" t="s">
        <v>855</v>
      </c>
      <c r="K242" s="27" t="s">
        <v>856</v>
      </c>
      <c r="L242" s="52" t="s">
        <v>521</v>
      </c>
      <c r="M242" s="31"/>
    </row>
    <row r="243" spans="1:13" s="27" customFormat="1" ht="14.1" customHeight="1">
      <c r="A243" s="163" t="s">
        <v>479</v>
      </c>
      <c r="B243" s="163"/>
      <c r="C243" s="163"/>
      <c r="D243" s="163"/>
      <c r="E243" s="163"/>
      <c r="F243" s="163"/>
      <c r="G243" s="163"/>
      <c r="H243" s="163"/>
      <c r="I243" s="163"/>
      <c r="J243" s="163"/>
      <c r="K243" s="163"/>
      <c r="L243" s="163"/>
      <c r="M243" s="163"/>
    </row>
    <row r="244" spans="1:13" s="27" customFormat="1" ht="12.75" customHeight="1">
      <c r="A244" s="28" t="s">
        <v>46</v>
      </c>
      <c r="B244" s="29">
        <v>3</v>
      </c>
      <c r="C244" s="164"/>
      <c r="D244" s="164"/>
      <c r="E244" s="164"/>
      <c r="F244" s="164"/>
      <c r="G244" s="164"/>
      <c r="H244" s="164"/>
      <c r="I244" s="164"/>
      <c r="J244" s="164"/>
      <c r="K244" s="164"/>
      <c r="L244" s="164"/>
      <c r="M244" s="164"/>
    </row>
    <row r="245" spans="1:13" s="27" customFormat="1" ht="89.25">
      <c r="A245" s="30" t="s">
        <v>480</v>
      </c>
      <c r="B245" s="31" t="s">
        <v>619</v>
      </c>
      <c r="C245" s="32" t="s">
        <v>49</v>
      </c>
      <c r="D245" s="32" t="s">
        <v>49</v>
      </c>
      <c r="E245" s="146"/>
      <c r="F245" s="33"/>
      <c r="G245" s="30" t="s">
        <v>15</v>
      </c>
      <c r="H245" s="30" t="s">
        <v>56</v>
      </c>
      <c r="I245" s="30" t="s">
        <v>136</v>
      </c>
      <c r="J245" s="119" t="s">
        <v>838</v>
      </c>
      <c r="K245" s="119" t="s">
        <v>839</v>
      </c>
      <c r="L245" s="53" t="s">
        <v>481</v>
      </c>
      <c r="M245" s="31"/>
    </row>
    <row r="246" spans="1:13" s="27" customFormat="1" ht="204" customHeight="1">
      <c r="A246" s="30" t="s">
        <v>482</v>
      </c>
      <c r="B246" s="31" t="s">
        <v>483</v>
      </c>
      <c r="C246" s="156" t="s">
        <v>49</v>
      </c>
      <c r="D246" s="156" t="s">
        <v>49</v>
      </c>
      <c r="E246" s="34"/>
      <c r="F246" s="33"/>
      <c r="G246" s="30" t="s">
        <v>15</v>
      </c>
      <c r="H246" s="30" t="s">
        <v>56</v>
      </c>
      <c r="I246" s="30" t="s">
        <v>136</v>
      </c>
      <c r="J246" s="33" t="s">
        <v>857</v>
      </c>
      <c r="K246" s="33" t="s">
        <v>858</v>
      </c>
      <c r="L246" s="53" t="s">
        <v>484</v>
      </c>
      <c r="M246" s="31"/>
    </row>
    <row r="247" spans="1:13" s="44" customFormat="1" ht="255">
      <c r="A247" s="30" t="s">
        <v>485</v>
      </c>
      <c r="B247" s="31" t="s">
        <v>486</v>
      </c>
      <c r="C247" s="156" t="s">
        <v>49</v>
      </c>
      <c r="D247" s="156" t="s">
        <v>49</v>
      </c>
      <c r="E247" s="33"/>
      <c r="F247" s="33"/>
      <c r="G247" s="30" t="s">
        <v>15</v>
      </c>
      <c r="H247" s="30" t="s">
        <v>56</v>
      </c>
      <c r="I247" s="30" t="s">
        <v>136</v>
      </c>
      <c r="J247" s="33" t="s">
        <v>859</v>
      </c>
      <c r="K247" s="33" t="s">
        <v>860</v>
      </c>
      <c r="L247" s="31" t="s">
        <v>487</v>
      </c>
      <c r="M247" s="31"/>
    </row>
    <row r="248" spans="1:13" s="27" customFormat="1" ht="14.1" customHeight="1">
      <c r="A248" s="163" t="s">
        <v>16</v>
      </c>
      <c r="B248" s="163"/>
      <c r="C248" s="163"/>
      <c r="D248" s="163"/>
      <c r="E248" s="163"/>
      <c r="F248" s="163"/>
      <c r="G248" s="163"/>
      <c r="H248" s="163"/>
      <c r="I248" s="163"/>
      <c r="J248" s="163"/>
      <c r="K248" s="163"/>
      <c r="L248" s="163"/>
      <c r="M248" s="163"/>
    </row>
    <row r="249" spans="1:13" s="27" customFormat="1" ht="12.75" customHeight="1">
      <c r="A249" s="28" t="s">
        <v>46</v>
      </c>
      <c r="B249" s="29">
        <v>6</v>
      </c>
      <c r="C249" s="164"/>
      <c r="D249" s="164"/>
      <c r="E249" s="164"/>
      <c r="F249" s="164"/>
      <c r="G249" s="164"/>
      <c r="H249" s="164"/>
      <c r="I249" s="164"/>
      <c r="J249" s="164"/>
      <c r="K249" s="164"/>
      <c r="L249" s="164"/>
      <c r="M249" s="164"/>
    </row>
    <row r="250" spans="1:13" s="44" customFormat="1" ht="127.5" customHeight="1">
      <c r="A250" s="30" t="s">
        <v>488</v>
      </c>
      <c r="B250" s="31" t="s">
        <v>527</v>
      </c>
      <c r="C250" s="156" t="s">
        <v>49</v>
      </c>
      <c r="D250" s="32" t="s">
        <v>49</v>
      </c>
      <c r="E250" s="134" t="s">
        <v>806</v>
      </c>
      <c r="F250" s="134" t="s">
        <v>806</v>
      </c>
      <c r="G250" s="30" t="s">
        <v>16</v>
      </c>
      <c r="H250" s="30" t="s">
        <v>50</v>
      </c>
      <c r="I250" s="30" t="s">
        <v>136</v>
      </c>
      <c r="J250" s="54"/>
      <c r="K250" s="54"/>
      <c r="L250" s="31" t="s">
        <v>489</v>
      </c>
      <c r="M250" s="55"/>
    </row>
    <row r="251" spans="1:13" s="44" customFormat="1" ht="38.25">
      <c r="A251" s="30" t="s">
        <v>490</v>
      </c>
      <c r="B251" s="31" t="s">
        <v>696</v>
      </c>
      <c r="C251" s="32" t="s">
        <v>49</v>
      </c>
      <c r="D251" s="32" t="s">
        <v>49</v>
      </c>
      <c r="E251" s="134"/>
      <c r="F251" s="33"/>
      <c r="G251" s="30" t="s">
        <v>16</v>
      </c>
      <c r="H251" s="30" t="s">
        <v>50</v>
      </c>
      <c r="I251" s="30" t="s">
        <v>136</v>
      </c>
      <c r="J251" s="54"/>
      <c r="K251" s="54"/>
      <c r="L251" s="31" t="s">
        <v>491</v>
      </c>
      <c r="M251" s="55"/>
    </row>
    <row r="252" spans="1:13" s="44" customFormat="1" ht="114.75" customHeight="1">
      <c r="A252" s="30" t="s">
        <v>492</v>
      </c>
      <c r="B252" s="31" t="s">
        <v>697</v>
      </c>
      <c r="C252" s="32" t="s">
        <v>49</v>
      </c>
      <c r="D252" s="32" t="s">
        <v>49</v>
      </c>
      <c r="E252" s="36"/>
      <c r="F252" s="36"/>
      <c r="G252" s="30" t="s">
        <v>16</v>
      </c>
      <c r="H252" s="30" t="s">
        <v>50</v>
      </c>
      <c r="I252" s="30" t="s">
        <v>136</v>
      </c>
      <c r="J252" s="57"/>
      <c r="K252" s="57"/>
      <c r="L252" s="31" t="s">
        <v>493</v>
      </c>
      <c r="M252" s="55"/>
    </row>
    <row r="253" spans="1:13" s="44" customFormat="1" ht="242.25">
      <c r="A253" s="30" t="s">
        <v>494</v>
      </c>
      <c r="B253" s="31" t="s">
        <v>713</v>
      </c>
      <c r="C253" s="160" t="s">
        <v>632</v>
      </c>
      <c r="D253" s="160" t="s">
        <v>632</v>
      </c>
      <c r="E253" s="134"/>
      <c r="F253" s="134"/>
      <c r="G253" s="30" t="s">
        <v>16</v>
      </c>
      <c r="H253" s="30" t="s">
        <v>56</v>
      </c>
      <c r="I253" s="30" t="s">
        <v>136</v>
      </c>
      <c r="J253" s="54" t="s">
        <v>792</v>
      </c>
      <c r="K253" s="57"/>
      <c r="L253" s="31" t="s">
        <v>695</v>
      </c>
      <c r="M253" s="144" t="s">
        <v>747</v>
      </c>
    </row>
    <row r="254" spans="1:13" s="27" customFormat="1" ht="14.1" customHeight="1">
      <c r="A254" s="163" t="s">
        <v>11</v>
      </c>
      <c r="B254" s="163"/>
      <c r="C254" s="163"/>
      <c r="D254" s="163"/>
      <c r="E254" s="163"/>
      <c r="F254" s="163"/>
      <c r="G254" s="163"/>
      <c r="H254" s="163"/>
      <c r="I254" s="163"/>
      <c r="J254" s="163"/>
      <c r="K254" s="163"/>
      <c r="L254" s="163"/>
      <c r="M254" s="163"/>
    </row>
    <row r="255" spans="1:13" s="27" customFormat="1" ht="12.75" customHeight="1">
      <c r="A255" s="28" t="s">
        <v>46</v>
      </c>
      <c r="B255" s="29">
        <v>3</v>
      </c>
      <c r="C255" s="164"/>
      <c r="D255" s="164"/>
      <c r="E255" s="164"/>
      <c r="F255" s="164"/>
      <c r="G255" s="164"/>
      <c r="H255" s="164"/>
      <c r="I255" s="164"/>
      <c r="J255" s="164"/>
      <c r="K255" s="164"/>
      <c r="L255" s="164"/>
      <c r="M255" s="164"/>
    </row>
    <row r="256" spans="1:13" s="27" customFormat="1" ht="178.5">
      <c r="A256" s="30" t="s">
        <v>495</v>
      </c>
      <c r="B256" s="31" t="s">
        <v>795</v>
      </c>
      <c r="C256" s="156" t="s">
        <v>49</v>
      </c>
      <c r="D256" s="156" t="s">
        <v>49</v>
      </c>
      <c r="E256" s="146"/>
      <c r="F256" s="146"/>
      <c r="G256" s="30" t="s">
        <v>11</v>
      </c>
      <c r="H256" s="30" t="s">
        <v>50</v>
      </c>
      <c r="I256" s="30" t="s">
        <v>234</v>
      </c>
      <c r="J256" s="33"/>
      <c r="K256" s="33"/>
      <c r="L256" s="31" t="s">
        <v>496</v>
      </c>
      <c r="M256" s="31"/>
    </row>
    <row r="257" spans="1:13" s="27" customFormat="1" ht="76.7" customHeight="1">
      <c r="A257" s="30" t="s">
        <v>497</v>
      </c>
      <c r="B257" s="31" t="s">
        <v>498</v>
      </c>
      <c r="C257" s="156" t="s">
        <v>49</v>
      </c>
      <c r="D257" s="156" t="s">
        <v>49</v>
      </c>
      <c r="E257" s="146"/>
      <c r="F257" s="33"/>
      <c r="G257" s="30" t="s">
        <v>11</v>
      </c>
      <c r="H257" s="30" t="s">
        <v>50</v>
      </c>
      <c r="I257" s="30" t="s">
        <v>234</v>
      </c>
      <c r="J257" s="33"/>
      <c r="K257" s="33"/>
      <c r="L257" s="31" t="s">
        <v>499</v>
      </c>
      <c r="M257" s="31"/>
    </row>
    <row r="258" spans="1:13" s="27" customFormat="1" ht="14.1" customHeight="1">
      <c r="A258" s="163" t="s">
        <v>635</v>
      </c>
      <c r="B258" s="163"/>
      <c r="C258" s="163"/>
      <c r="D258" s="163"/>
      <c r="E258" s="163"/>
      <c r="F258" s="163"/>
      <c r="G258" s="163"/>
      <c r="H258" s="163"/>
      <c r="I258" s="163"/>
      <c r="J258" s="163"/>
      <c r="K258" s="163"/>
      <c r="L258" s="163"/>
      <c r="M258" s="163"/>
    </row>
    <row r="259" spans="1:13" s="27" customFormat="1" ht="12.75" customHeight="1">
      <c r="A259" s="137" t="s">
        <v>46</v>
      </c>
      <c r="B259" s="29">
        <v>2</v>
      </c>
      <c r="C259" s="164"/>
      <c r="D259" s="164"/>
      <c r="E259" s="164"/>
      <c r="F259" s="164"/>
      <c r="G259" s="164"/>
      <c r="H259" s="164"/>
      <c r="I259" s="164"/>
      <c r="J259" s="164"/>
      <c r="K259" s="164"/>
      <c r="L259" s="164"/>
      <c r="M259" s="164"/>
    </row>
    <row r="260" spans="1:13" s="27" customFormat="1" ht="178.5">
      <c r="A260" s="30" t="s">
        <v>636</v>
      </c>
      <c r="B260" s="31" t="s">
        <v>638</v>
      </c>
      <c r="C260" s="156" t="s">
        <v>49</v>
      </c>
      <c r="D260" s="156" t="s">
        <v>49</v>
      </c>
      <c r="E260" s="33"/>
      <c r="F260" s="33"/>
      <c r="G260" s="30" t="s">
        <v>635</v>
      </c>
      <c r="H260" s="30" t="s">
        <v>50</v>
      </c>
      <c r="I260" s="30" t="s">
        <v>631</v>
      </c>
      <c r="J260" s="33"/>
      <c r="K260" s="33"/>
      <c r="L260" s="31" t="s">
        <v>639</v>
      </c>
      <c r="M260" s="31"/>
    </row>
    <row r="261" spans="1:13" s="27" customFormat="1" ht="140.25">
      <c r="A261" s="30" t="s">
        <v>637</v>
      </c>
      <c r="B261" s="31" t="s">
        <v>640</v>
      </c>
      <c r="C261" s="156" t="s">
        <v>49</v>
      </c>
      <c r="D261" s="156" t="s">
        <v>49</v>
      </c>
      <c r="E261" s="33"/>
      <c r="F261" s="33"/>
      <c r="G261" s="30" t="s">
        <v>635</v>
      </c>
      <c r="H261" s="30" t="s">
        <v>50</v>
      </c>
      <c r="I261" s="30" t="s">
        <v>631</v>
      </c>
      <c r="J261" s="33"/>
      <c r="K261" s="33"/>
      <c r="L261" s="31" t="s">
        <v>641</v>
      </c>
      <c r="M261" s="31"/>
    </row>
    <row r="262" spans="1:13" s="27" customFormat="1" ht="14.1" customHeight="1">
      <c r="A262" s="163" t="s">
        <v>715</v>
      </c>
      <c r="B262" s="163"/>
      <c r="C262" s="163"/>
      <c r="D262" s="163"/>
      <c r="E262" s="163"/>
      <c r="F262" s="163"/>
      <c r="G262" s="163"/>
      <c r="H262" s="163"/>
      <c r="I262" s="163"/>
      <c r="J262" s="163"/>
      <c r="K262" s="163"/>
      <c r="L262" s="163"/>
      <c r="M262" s="163"/>
    </row>
    <row r="263" spans="1:13" s="27" customFormat="1" ht="12.75" customHeight="1">
      <c r="A263" s="148" t="s">
        <v>46</v>
      </c>
      <c r="B263" s="29">
        <v>2</v>
      </c>
      <c r="C263" s="164"/>
      <c r="D263" s="164"/>
      <c r="E263" s="164"/>
      <c r="F263" s="164"/>
      <c r="G263" s="164"/>
      <c r="H263" s="164"/>
      <c r="I263" s="164"/>
      <c r="J263" s="164"/>
      <c r="K263" s="164"/>
      <c r="L263" s="164"/>
      <c r="M263" s="164"/>
    </row>
    <row r="264" spans="1:13" s="27" customFormat="1" ht="204">
      <c r="A264" s="30" t="s">
        <v>716</v>
      </c>
      <c r="B264" s="31" t="s">
        <v>717</v>
      </c>
      <c r="C264" s="156" t="s">
        <v>49</v>
      </c>
      <c r="D264" s="152" t="s">
        <v>621</v>
      </c>
      <c r="E264" s="33"/>
      <c r="F264" s="33"/>
      <c r="G264" s="30" t="s">
        <v>718</v>
      </c>
      <c r="H264" s="30" t="s">
        <v>50</v>
      </c>
      <c r="I264" s="30" t="s">
        <v>700</v>
      </c>
      <c r="J264" s="33"/>
      <c r="K264" s="33"/>
      <c r="L264" s="31" t="s">
        <v>719</v>
      </c>
      <c r="M264" s="31"/>
    </row>
    <row r="265" spans="1:13" s="27" customFormat="1" ht="204">
      <c r="A265" s="30" t="s">
        <v>720</v>
      </c>
      <c r="B265" s="31" t="s">
        <v>724</v>
      </c>
      <c r="C265" s="156" t="s">
        <v>49</v>
      </c>
      <c r="D265" s="152" t="s">
        <v>621</v>
      </c>
      <c r="E265" s="33"/>
      <c r="F265" s="33"/>
      <c r="G265" s="30" t="s">
        <v>718</v>
      </c>
      <c r="H265" s="30" t="s">
        <v>50</v>
      </c>
      <c r="I265" s="30" t="s">
        <v>700</v>
      </c>
      <c r="J265" s="33"/>
      <c r="K265" s="33"/>
      <c r="L265" s="31" t="s">
        <v>719</v>
      </c>
      <c r="M265" s="31"/>
    </row>
    <row r="266" spans="1:13" s="27" customFormat="1" ht="204">
      <c r="A266" s="30" t="s">
        <v>721</v>
      </c>
      <c r="B266" s="31" t="s">
        <v>725</v>
      </c>
      <c r="C266" s="156" t="s">
        <v>49</v>
      </c>
      <c r="D266" s="152" t="s">
        <v>621</v>
      </c>
      <c r="E266" s="33"/>
      <c r="F266" s="33"/>
      <c r="G266" s="30" t="s">
        <v>718</v>
      </c>
      <c r="H266" s="30" t="s">
        <v>50</v>
      </c>
      <c r="I266" s="30" t="s">
        <v>700</v>
      </c>
      <c r="J266" s="33"/>
      <c r="K266" s="33"/>
      <c r="L266" s="31" t="s">
        <v>726</v>
      </c>
      <c r="M266" s="31"/>
    </row>
    <row r="267" spans="1:13" s="27" customFormat="1" ht="204">
      <c r="A267" s="30" t="s">
        <v>722</v>
      </c>
      <c r="B267" s="31" t="s">
        <v>728</v>
      </c>
      <c r="C267" s="156" t="s">
        <v>49</v>
      </c>
      <c r="D267" s="152" t="s">
        <v>621</v>
      </c>
      <c r="E267" s="33"/>
      <c r="F267" s="33"/>
      <c r="G267" s="30" t="s">
        <v>718</v>
      </c>
      <c r="H267" s="30" t="s">
        <v>50</v>
      </c>
      <c r="I267" s="30" t="s">
        <v>700</v>
      </c>
      <c r="J267" s="33"/>
      <c r="K267" s="33"/>
      <c r="L267" s="31" t="s">
        <v>727</v>
      </c>
      <c r="M267" s="31"/>
    </row>
    <row r="268" spans="1:13" s="27" customFormat="1" ht="204">
      <c r="A268" s="30" t="s">
        <v>723</v>
      </c>
      <c r="B268" s="31" t="s">
        <v>729</v>
      </c>
      <c r="C268" s="156" t="s">
        <v>49</v>
      </c>
      <c r="D268" s="152" t="s">
        <v>621</v>
      </c>
      <c r="E268" s="33"/>
      <c r="F268" s="33"/>
      <c r="G268" s="30" t="s">
        <v>718</v>
      </c>
      <c r="H268" s="30" t="s">
        <v>50</v>
      </c>
      <c r="I268" s="30" t="s">
        <v>700</v>
      </c>
      <c r="J268" s="33"/>
      <c r="K268" s="33"/>
      <c r="L268" s="31" t="s">
        <v>730</v>
      </c>
      <c r="M268" s="31"/>
    </row>
    <row r="269" spans="1:13" s="27" customFormat="1" ht="14.1" customHeight="1">
      <c r="A269" s="163" t="s">
        <v>731</v>
      </c>
      <c r="B269" s="163"/>
      <c r="C269" s="163"/>
      <c r="D269" s="163"/>
      <c r="E269" s="163"/>
      <c r="F269" s="163"/>
      <c r="G269" s="163"/>
      <c r="H269" s="163"/>
      <c r="I269" s="163"/>
      <c r="J269" s="163"/>
      <c r="K269" s="163"/>
      <c r="L269" s="163"/>
      <c r="M269" s="163"/>
    </row>
    <row r="270" spans="1:13" s="27" customFormat="1" ht="12.75" customHeight="1">
      <c r="A270" s="150" t="s">
        <v>46</v>
      </c>
      <c r="B270" s="29">
        <v>2</v>
      </c>
      <c r="C270" s="164"/>
      <c r="D270" s="164"/>
      <c r="E270" s="164"/>
      <c r="F270" s="164"/>
      <c r="G270" s="164"/>
      <c r="H270" s="164"/>
      <c r="I270" s="164"/>
      <c r="J270" s="164"/>
      <c r="K270" s="164"/>
      <c r="L270" s="164"/>
      <c r="M270" s="164"/>
    </row>
    <row r="271" spans="1:13" s="27" customFormat="1" ht="382.5">
      <c r="A271" s="30" t="s">
        <v>732</v>
      </c>
      <c r="B271" s="31" t="s">
        <v>734</v>
      </c>
      <c r="C271" s="32" t="s">
        <v>49</v>
      </c>
      <c r="D271" s="32" t="s">
        <v>621</v>
      </c>
      <c r="E271" s="33"/>
      <c r="F271" s="33"/>
      <c r="G271" s="30" t="s">
        <v>733</v>
      </c>
      <c r="H271" s="30" t="s">
        <v>50</v>
      </c>
      <c r="I271" s="30" t="s">
        <v>700</v>
      </c>
      <c r="J271" s="33"/>
      <c r="K271" s="33"/>
      <c r="L271" s="31" t="s">
        <v>738</v>
      </c>
      <c r="M271" s="31"/>
    </row>
    <row r="272" spans="1:13" s="27" customFormat="1" ht="89.25">
      <c r="A272" s="30" t="s">
        <v>735</v>
      </c>
      <c r="B272" s="31" t="s">
        <v>739</v>
      </c>
      <c r="C272" s="32" t="s">
        <v>49</v>
      </c>
      <c r="D272" s="32" t="s">
        <v>621</v>
      </c>
      <c r="E272" s="33"/>
      <c r="F272" s="33"/>
      <c r="G272" s="30" t="s">
        <v>733</v>
      </c>
      <c r="H272" s="30" t="s">
        <v>50</v>
      </c>
      <c r="I272" s="30" t="s">
        <v>700</v>
      </c>
      <c r="J272" s="33"/>
      <c r="K272" s="33"/>
      <c r="L272" s="31" t="s">
        <v>740</v>
      </c>
      <c r="M272" s="31"/>
    </row>
    <row r="273" spans="1:13" s="27" customFormat="1" ht="76.5">
      <c r="A273" s="30" t="s">
        <v>736</v>
      </c>
      <c r="B273" s="31" t="s">
        <v>741</v>
      </c>
      <c r="C273" s="32" t="s">
        <v>49</v>
      </c>
      <c r="D273" s="32" t="s">
        <v>621</v>
      </c>
      <c r="E273" s="33"/>
      <c r="F273" s="33"/>
      <c r="G273" s="30" t="s">
        <v>733</v>
      </c>
      <c r="H273" s="30" t="s">
        <v>50</v>
      </c>
      <c r="I273" s="30" t="s">
        <v>700</v>
      </c>
      <c r="J273" s="33"/>
      <c r="K273" s="33"/>
      <c r="L273" s="31" t="s">
        <v>742</v>
      </c>
      <c r="M273" s="31"/>
    </row>
    <row r="274" spans="1:13" s="27" customFormat="1" ht="127.5">
      <c r="A274" s="30" t="s">
        <v>737</v>
      </c>
      <c r="B274" s="31" t="s">
        <v>754</v>
      </c>
      <c r="C274" s="32" t="s">
        <v>49</v>
      </c>
      <c r="D274" s="32" t="s">
        <v>621</v>
      </c>
      <c r="E274" s="33"/>
      <c r="F274" s="33"/>
      <c r="G274" s="30" t="s">
        <v>733</v>
      </c>
      <c r="H274" s="30" t="s">
        <v>50</v>
      </c>
      <c r="I274" s="30" t="s">
        <v>700</v>
      </c>
      <c r="J274" s="33"/>
      <c r="K274" s="33"/>
      <c r="L274" s="31" t="s">
        <v>743</v>
      </c>
      <c r="M274" s="31"/>
    </row>
    <row r="275" spans="1:13" ht="51">
      <c r="A275" s="154" t="s">
        <v>786</v>
      </c>
      <c r="B275" s="155" t="s">
        <v>775</v>
      </c>
      <c r="C275" s="32" t="s">
        <v>49</v>
      </c>
      <c r="D275" s="32" t="s">
        <v>49</v>
      </c>
      <c r="E275" s="33"/>
      <c r="F275" s="33"/>
      <c r="G275" s="154" t="s">
        <v>776</v>
      </c>
      <c r="H275" s="154" t="s">
        <v>50</v>
      </c>
      <c r="I275" s="154" t="s">
        <v>764</v>
      </c>
      <c r="J275" s="33"/>
      <c r="K275" s="33"/>
      <c r="L275" s="155" t="s">
        <v>777</v>
      </c>
      <c r="M275" s="155"/>
    </row>
    <row r="276" spans="1:13" ht="51">
      <c r="A276" s="154" t="s">
        <v>787</v>
      </c>
      <c r="B276" s="155" t="s">
        <v>778</v>
      </c>
      <c r="C276" s="32" t="s">
        <v>49</v>
      </c>
      <c r="D276" s="32" t="s">
        <v>49</v>
      </c>
      <c r="E276" s="33"/>
      <c r="F276" s="33"/>
      <c r="G276" s="154" t="s">
        <v>776</v>
      </c>
      <c r="H276" s="154" t="s">
        <v>50</v>
      </c>
      <c r="I276" s="154" t="s">
        <v>764</v>
      </c>
      <c r="J276" s="33"/>
      <c r="K276" s="33"/>
      <c r="L276" s="155" t="s">
        <v>779</v>
      </c>
      <c r="M276" s="155"/>
    </row>
    <row r="277" spans="1:13" ht="51">
      <c r="A277" s="154" t="s">
        <v>788</v>
      </c>
      <c r="B277" s="155" t="s">
        <v>780</v>
      </c>
      <c r="C277" s="32" t="s">
        <v>49</v>
      </c>
      <c r="D277" s="32" t="s">
        <v>49</v>
      </c>
      <c r="E277" s="33"/>
      <c r="F277" s="33"/>
      <c r="G277" s="154" t="s">
        <v>776</v>
      </c>
      <c r="H277" s="154" t="s">
        <v>50</v>
      </c>
      <c r="I277" s="154" t="s">
        <v>764</v>
      </c>
      <c r="J277" s="33"/>
      <c r="K277" s="33"/>
      <c r="L277" s="155" t="s">
        <v>781</v>
      </c>
      <c r="M277" s="155"/>
    </row>
    <row r="278" spans="1:13" ht="51">
      <c r="A278" s="154" t="s">
        <v>789</v>
      </c>
      <c r="B278" s="155" t="s">
        <v>782</v>
      </c>
      <c r="C278" s="32" t="s">
        <v>49</v>
      </c>
      <c r="D278" s="32" t="s">
        <v>49</v>
      </c>
      <c r="E278" s="33"/>
      <c r="F278" s="33"/>
      <c r="G278" s="154" t="s">
        <v>776</v>
      </c>
      <c r="H278" s="154" t="s">
        <v>50</v>
      </c>
      <c r="I278" s="154" t="s">
        <v>764</v>
      </c>
      <c r="J278" s="33"/>
      <c r="K278" s="33"/>
      <c r="L278" s="155" t="s">
        <v>783</v>
      </c>
      <c r="M278" s="155"/>
    </row>
    <row r="279" spans="1:13" ht="51">
      <c r="A279" s="154" t="s">
        <v>790</v>
      </c>
      <c r="B279" s="155" t="s">
        <v>784</v>
      </c>
      <c r="C279" s="32" t="s">
        <v>49</v>
      </c>
      <c r="D279" s="32" t="s">
        <v>49</v>
      </c>
      <c r="E279" s="33"/>
      <c r="F279" s="33"/>
      <c r="G279" s="154" t="s">
        <v>776</v>
      </c>
      <c r="H279" s="154" t="s">
        <v>50</v>
      </c>
      <c r="I279" s="154" t="s">
        <v>764</v>
      </c>
      <c r="J279" s="33"/>
      <c r="K279" s="33"/>
      <c r="L279" s="155" t="s">
        <v>783</v>
      </c>
      <c r="M279" s="155"/>
    </row>
    <row r="280" spans="1:13" ht="51">
      <c r="A280" s="154" t="s">
        <v>791</v>
      </c>
      <c r="B280" s="155" t="s">
        <v>785</v>
      </c>
      <c r="C280" s="32" t="s">
        <v>49</v>
      </c>
      <c r="D280" s="32" t="s">
        <v>49</v>
      </c>
      <c r="E280" s="33"/>
      <c r="F280" s="33"/>
      <c r="G280" s="154" t="s">
        <v>776</v>
      </c>
      <c r="H280" s="154" t="s">
        <v>50</v>
      </c>
      <c r="I280" s="154" t="s">
        <v>764</v>
      </c>
      <c r="J280" s="33"/>
      <c r="K280" s="33"/>
      <c r="L280" s="155" t="s">
        <v>783</v>
      </c>
      <c r="M280" s="155"/>
    </row>
    <row r="281" spans="1:13" ht="18.75">
      <c r="C281" s="32"/>
      <c r="D281" s="32"/>
    </row>
  </sheetData>
  <sheetProtection selectLockedCells="1" selectUnlockedCells="1"/>
  <autoFilter ref="A16:N281"/>
  <mergeCells count="52">
    <mergeCell ref="A240:M240"/>
    <mergeCell ref="C241:M241"/>
    <mergeCell ref="A262:M262"/>
    <mergeCell ref="C263:M263"/>
    <mergeCell ref="C244:M244"/>
    <mergeCell ref="A248:M248"/>
    <mergeCell ref="C249:M249"/>
    <mergeCell ref="A254:M254"/>
    <mergeCell ref="A258:M258"/>
    <mergeCell ref="C259:M259"/>
    <mergeCell ref="A243:M243"/>
    <mergeCell ref="A235:M235"/>
    <mergeCell ref="C199:M199"/>
    <mergeCell ref="A214:M214"/>
    <mergeCell ref="C215:M215"/>
    <mergeCell ref="C221:M221"/>
    <mergeCell ref="A229:M229"/>
    <mergeCell ref="C230:M230"/>
    <mergeCell ref="C236:M236"/>
    <mergeCell ref="C182:M182"/>
    <mergeCell ref="A198:M198"/>
    <mergeCell ref="A189:M189"/>
    <mergeCell ref="C190:M190"/>
    <mergeCell ref="A181:M181"/>
    <mergeCell ref="A76:M76"/>
    <mergeCell ref="C77:M77"/>
    <mergeCell ref="A114:M114"/>
    <mergeCell ref="A87:M87"/>
    <mergeCell ref="C88:M88"/>
    <mergeCell ref="A126:M126"/>
    <mergeCell ref="A1:B1"/>
    <mergeCell ref="C45:M45"/>
    <mergeCell ref="A17:M17"/>
    <mergeCell ref="C18:M18"/>
    <mergeCell ref="A40:M40"/>
    <mergeCell ref="C41:M41"/>
    <mergeCell ref="A44:M44"/>
    <mergeCell ref="C127:M127"/>
    <mergeCell ref="A133:M133"/>
    <mergeCell ref="C134:M134"/>
    <mergeCell ref="A53:M53"/>
    <mergeCell ref="C54:M54"/>
    <mergeCell ref="A269:M269"/>
    <mergeCell ref="C270:M270"/>
    <mergeCell ref="C115:M115"/>
    <mergeCell ref="C255:M255"/>
    <mergeCell ref="A154:M154"/>
    <mergeCell ref="A145:M145"/>
    <mergeCell ref="C146:M146"/>
    <mergeCell ref="C155:M155"/>
    <mergeCell ref="A161:M161"/>
    <mergeCell ref="C162:M162"/>
  </mergeCells>
  <dataValidations xWindow="585" yWindow="662" count="3">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C46:D47 C49:D52 C48:E48 C271:D281 C78:D86 C200:D213 C250:D253 C191:D197 C163:D180 C245:D247 C237:D239 C216:D220 C156:D160 C264:D268 C128:D132 C183:D188 C260:D261 C42:D43 C256:D257 C135:D144 C147:D153 C231:D234 C19:D39 C116:D125 C222:D228 C242:D242 C89:D113 C55:D75">
      <formula1>"I,R,D,N,X,B,U,P,F,S"</formula1>
      <formula2>0</formula2>
    </dataValidation>
    <dataValidation type="list" operator="equal"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J161:K161">
      <formula1>"I,R,D,N,X,B,U,P,F,S"</formula1>
      <formula2>0</formula2>
    </dataValidation>
    <dataValidation type="list" operator="equal" allowBlank="1" showErrorMessage="1" sqref="J135:K135">
      <formula1>NA()</formula1>
      <formula2>0</formula2>
    </dataValidation>
  </dataValidations>
  <hyperlinks>
    <hyperlink ref="M32" r:id="rId1"/>
    <hyperlink ref="M65" r:id="rId2"/>
    <hyperlink ref="M139" r:id="rId3"/>
    <hyperlink ref="M140" r:id="rId4"/>
    <hyperlink ref="M141" r:id="rId5"/>
    <hyperlink ref="M148" r:id="rId6"/>
  </hyperlinks>
  <pageMargins left="0.78749999999999998" right="0.78749999999999998" top="1.0249999999999999" bottom="1.0249999999999999" header="0.78749999999999998" footer="0.78749999999999998"/>
  <pageSetup paperSize="9" firstPageNumber="0" orientation="portrait" horizontalDpi="300" verticalDpi="300" r:id="rId7"/>
  <headerFooter alignWithMargins="0">
    <oddHeader>&amp;C&amp;A</oddHeader>
    <oddFooter>&amp;CPage &amp;P</oddFooter>
  </headerFooter>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37" workbookViewId="0">
      <selection activeCell="D20" sqref="D20"/>
    </sheetView>
  </sheetViews>
  <sheetFormatPr defaultRowHeight="12.75"/>
  <cols>
    <col min="3" max="3" width="27.7109375" customWidth="1"/>
    <col min="4" max="4" width="90.28515625" customWidth="1"/>
  </cols>
  <sheetData>
    <row r="1" spans="1:28" s="72" customFormat="1" ht="24">
      <c r="A1" s="68"/>
      <c r="B1" s="69"/>
      <c r="C1" s="70"/>
      <c r="D1" s="71"/>
      <c r="E1" s="71"/>
      <c r="AA1" s="73" t="s">
        <v>536</v>
      </c>
      <c r="AB1" s="74" t="s">
        <v>50</v>
      </c>
    </row>
    <row r="2" spans="1:28" s="72" customFormat="1" ht="15">
      <c r="A2" s="68"/>
      <c r="B2" s="75"/>
      <c r="C2" s="179"/>
      <c r="D2" s="179"/>
      <c r="E2" s="71"/>
      <c r="AA2" s="73" t="s">
        <v>537</v>
      </c>
      <c r="AB2" s="74" t="s">
        <v>538</v>
      </c>
    </row>
    <row r="3" spans="1:28" s="72" customFormat="1" ht="12.75" customHeight="1">
      <c r="A3" s="68"/>
      <c r="B3" s="75"/>
      <c r="C3" s="180" t="s">
        <v>539</v>
      </c>
      <c r="D3" s="180"/>
      <c r="E3" s="71"/>
      <c r="AA3" s="73" t="s">
        <v>540</v>
      </c>
      <c r="AB3" s="74" t="s">
        <v>541</v>
      </c>
    </row>
    <row r="4" spans="1:28" s="72" customFormat="1" ht="15">
      <c r="A4" s="68"/>
      <c r="B4" s="75"/>
      <c r="C4" s="181"/>
      <c r="D4" s="181"/>
      <c r="E4" s="71"/>
      <c r="AA4" s="73" t="s">
        <v>542</v>
      </c>
      <c r="AB4" s="74" t="s">
        <v>56</v>
      </c>
    </row>
    <row r="5" spans="1:28" s="72" customFormat="1" ht="24">
      <c r="A5" s="68"/>
      <c r="B5" s="76"/>
      <c r="C5" s="182"/>
      <c r="D5" s="182"/>
      <c r="E5" s="71"/>
      <c r="AA5" s="73" t="s">
        <v>543</v>
      </c>
      <c r="AB5" s="74" t="s">
        <v>544</v>
      </c>
    </row>
    <row r="6" spans="1:28" s="72" customFormat="1" ht="24" customHeight="1">
      <c r="A6" s="77"/>
      <c r="B6" s="78">
        <v>1</v>
      </c>
      <c r="C6" s="175" t="s">
        <v>545</v>
      </c>
      <c r="D6" s="175"/>
      <c r="AA6" s="73" t="s">
        <v>546</v>
      </c>
      <c r="AB6" s="74" t="s">
        <v>547</v>
      </c>
    </row>
    <row r="7" spans="1:28" s="72" customFormat="1" ht="12.75" customHeight="1">
      <c r="A7" s="77"/>
      <c r="B7" s="78"/>
      <c r="C7" s="178" t="s">
        <v>548</v>
      </c>
      <c r="D7" s="178"/>
      <c r="AA7" s="72" t="s">
        <v>549</v>
      </c>
      <c r="AB7" s="79"/>
    </row>
    <row r="8" spans="1:28" s="72" customFormat="1">
      <c r="A8" s="77"/>
      <c r="B8" s="78"/>
      <c r="C8" s="176"/>
      <c r="D8" s="176"/>
      <c r="AA8" s="73" t="s">
        <v>550</v>
      </c>
    </row>
    <row r="9" spans="1:28" s="72" customFormat="1" ht="12.75" customHeight="1">
      <c r="A9" s="77"/>
      <c r="B9" s="78">
        <v>2</v>
      </c>
      <c r="C9" s="175" t="s">
        <v>551</v>
      </c>
      <c r="D9" s="175"/>
      <c r="AA9" s="73" t="s">
        <v>552</v>
      </c>
    </row>
    <row r="10" spans="1:28" s="72" customFormat="1" ht="12.75" customHeight="1">
      <c r="A10" s="77"/>
      <c r="B10" s="78"/>
      <c r="C10" s="178" t="s">
        <v>553</v>
      </c>
      <c r="D10" s="178"/>
      <c r="AA10" s="73" t="s">
        <v>554</v>
      </c>
    </row>
    <row r="11" spans="1:28" s="72" customFormat="1">
      <c r="A11" s="77"/>
      <c r="B11" s="78"/>
      <c r="C11" s="176"/>
      <c r="D11" s="176"/>
      <c r="AA11" s="72" t="s">
        <v>555</v>
      </c>
    </row>
    <row r="12" spans="1:28" s="72" customFormat="1" ht="12.75" customHeight="1">
      <c r="A12" s="77"/>
      <c r="B12" s="78">
        <v>3</v>
      </c>
      <c r="C12" s="175" t="s">
        <v>40</v>
      </c>
      <c r="D12" s="175"/>
      <c r="AA12" s="72" t="s">
        <v>556</v>
      </c>
    </row>
    <row r="13" spans="1:28" s="72" customFormat="1" ht="12.75" customHeight="1">
      <c r="A13" s="77"/>
      <c r="B13" s="78"/>
      <c r="C13" s="178" t="s">
        <v>557</v>
      </c>
      <c r="D13" s="178"/>
      <c r="AA13" s="73" t="s">
        <v>558</v>
      </c>
    </row>
    <row r="14" spans="1:28" s="72" customFormat="1">
      <c r="A14" s="77"/>
      <c r="B14" s="78"/>
      <c r="C14" s="176"/>
      <c r="D14" s="176"/>
      <c r="AA14" s="73" t="s">
        <v>559</v>
      </c>
    </row>
    <row r="15" spans="1:28" s="72" customFormat="1" ht="13.7" customHeight="1" thickBot="1">
      <c r="A15" s="77"/>
      <c r="B15" s="78">
        <v>4</v>
      </c>
      <c r="C15" s="175" t="s">
        <v>1</v>
      </c>
      <c r="D15" s="175"/>
      <c r="E15" s="80"/>
      <c r="AA15" s="81" t="s">
        <v>560</v>
      </c>
    </row>
    <row r="16" spans="1:28" s="72" customFormat="1" ht="26.25" thickBot="1">
      <c r="A16" s="77"/>
      <c r="B16" s="78"/>
      <c r="C16" s="82" t="s">
        <v>561</v>
      </c>
      <c r="D16" s="83" t="s">
        <v>562</v>
      </c>
      <c r="AA16" s="72" t="s">
        <v>563</v>
      </c>
    </row>
    <row r="17" spans="1:27" s="72" customFormat="1" ht="39" thickBot="1">
      <c r="A17" s="77"/>
      <c r="B17" s="78"/>
      <c r="C17" s="84" t="s">
        <v>564</v>
      </c>
      <c r="D17" s="85" t="s">
        <v>565</v>
      </c>
      <c r="AA17" s="73" t="s">
        <v>566</v>
      </c>
    </row>
    <row r="18" spans="1:27" s="72" customFormat="1" ht="39" thickBot="1">
      <c r="A18" s="77"/>
      <c r="B18" s="78"/>
      <c r="C18" s="84" t="s">
        <v>567</v>
      </c>
      <c r="D18" s="83" t="s">
        <v>568</v>
      </c>
      <c r="AA18" s="86" t="s">
        <v>569</v>
      </c>
    </row>
    <row r="19" spans="1:27" s="72" customFormat="1" ht="64.5" thickBot="1">
      <c r="A19" s="77"/>
      <c r="B19" s="78"/>
      <c r="C19" s="84" t="s">
        <v>570</v>
      </c>
      <c r="D19" s="83" t="s">
        <v>571</v>
      </c>
      <c r="AA19" s="86" t="s">
        <v>572</v>
      </c>
    </row>
    <row r="20" spans="1:27" s="72" customFormat="1" ht="64.5" thickBot="1">
      <c r="A20" s="77"/>
      <c r="B20" s="78"/>
      <c r="C20" s="84" t="s">
        <v>573</v>
      </c>
      <c r="D20" s="85" t="s">
        <v>574</v>
      </c>
      <c r="AA20" s="87" t="s">
        <v>575</v>
      </c>
    </row>
    <row r="21" spans="1:27" s="72" customFormat="1" ht="86.25" customHeight="1" thickBot="1">
      <c r="A21" s="77"/>
      <c r="B21" s="78"/>
      <c r="C21" s="88" t="s">
        <v>576</v>
      </c>
      <c r="D21" s="83" t="s">
        <v>577</v>
      </c>
      <c r="AA21" s="87" t="s">
        <v>578</v>
      </c>
    </row>
    <row r="22" spans="1:27" s="72" customFormat="1" ht="26.25" thickBot="1">
      <c r="A22" s="77"/>
      <c r="B22" s="78"/>
      <c r="C22" s="89" t="s">
        <v>579</v>
      </c>
      <c r="D22" s="90" t="s">
        <v>580</v>
      </c>
      <c r="AA22" s="86" t="s">
        <v>581</v>
      </c>
    </row>
    <row r="23" spans="1:27" s="72" customFormat="1" ht="13.7" customHeight="1" thickBot="1">
      <c r="A23" s="77"/>
      <c r="B23" s="78"/>
      <c r="C23" s="84" t="s">
        <v>582</v>
      </c>
      <c r="D23" s="83" t="s">
        <v>583</v>
      </c>
      <c r="AA23" s="86" t="s">
        <v>584</v>
      </c>
    </row>
    <row r="24" spans="1:27" s="72" customFormat="1" ht="13.7" customHeight="1" thickBot="1">
      <c r="A24" s="77"/>
      <c r="B24" s="78"/>
      <c r="C24" s="91" t="s">
        <v>585</v>
      </c>
      <c r="D24" s="83" t="s">
        <v>586</v>
      </c>
      <c r="AA24" s="87" t="s">
        <v>587</v>
      </c>
    </row>
    <row r="25" spans="1:27" s="72" customFormat="1" ht="13.7" customHeight="1" thickBot="1">
      <c r="A25" s="77"/>
      <c r="B25" s="78"/>
      <c r="C25" s="91" t="s">
        <v>588</v>
      </c>
      <c r="D25" s="83" t="s">
        <v>589</v>
      </c>
      <c r="AA25" s="87" t="s">
        <v>590</v>
      </c>
    </row>
    <row r="26" spans="1:27" s="72" customFormat="1">
      <c r="A26" s="77"/>
      <c r="B26" s="78"/>
      <c r="C26" s="176"/>
      <c r="D26" s="176"/>
      <c r="AA26" s="86" t="s">
        <v>591</v>
      </c>
    </row>
    <row r="27" spans="1:27" s="72" customFormat="1" ht="25.5" customHeight="1">
      <c r="A27" s="77"/>
      <c r="B27" s="78"/>
      <c r="C27" s="177" t="s">
        <v>592</v>
      </c>
      <c r="D27" s="177"/>
      <c r="AA27" s="87" t="s">
        <v>593</v>
      </c>
    </row>
    <row r="28" spans="1:27" s="72" customFormat="1" ht="25.5" customHeight="1">
      <c r="A28" s="77"/>
      <c r="B28" s="78"/>
      <c r="C28" s="177" t="s">
        <v>594</v>
      </c>
      <c r="D28" s="177"/>
      <c r="AA28" s="87" t="s">
        <v>595</v>
      </c>
    </row>
    <row r="29" spans="1:27" s="72" customFormat="1" ht="25.5" customHeight="1">
      <c r="A29" s="77"/>
      <c r="B29" s="78"/>
      <c r="C29" s="177" t="s">
        <v>596</v>
      </c>
      <c r="D29" s="177"/>
      <c r="AA29" s="87" t="s">
        <v>597</v>
      </c>
    </row>
    <row r="30" spans="1:27" s="72" customFormat="1">
      <c r="A30" s="77"/>
      <c r="B30" s="78"/>
      <c r="C30" s="176"/>
      <c r="D30" s="176"/>
      <c r="AA30" s="81" t="s">
        <v>598</v>
      </c>
    </row>
    <row r="31" spans="1:27" s="72" customFormat="1" ht="25.5">
      <c r="A31" s="77"/>
      <c r="B31" s="78">
        <v>5</v>
      </c>
      <c r="C31" s="92" t="s">
        <v>41</v>
      </c>
      <c r="D31" s="93" t="s">
        <v>599</v>
      </c>
      <c r="AA31" s="87" t="s">
        <v>600</v>
      </c>
    </row>
    <row r="32" spans="1:27" s="72" customFormat="1" ht="25.5">
      <c r="A32" s="77"/>
      <c r="B32" s="78"/>
      <c r="C32" s="176"/>
      <c r="D32" s="176"/>
      <c r="AA32" s="87" t="s">
        <v>601</v>
      </c>
    </row>
    <row r="33" spans="1:27" s="72" customFormat="1">
      <c r="A33" s="77"/>
      <c r="B33" s="78">
        <v>6</v>
      </c>
      <c r="C33" s="92" t="s">
        <v>602</v>
      </c>
      <c r="D33" s="94" t="s">
        <v>603</v>
      </c>
      <c r="AA33" s="87" t="s">
        <v>604</v>
      </c>
    </row>
    <row r="34" spans="1:27" s="72" customFormat="1">
      <c r="A34" s="77"/>
      <c r="B34" s="78"/>
      <c r="C34" s="176"/>
      <c r="D34" s="176"/>
      <c r="AA34" s="86" t="s">
        <v>605</v>
      </c>
    </row>
    <row r="35" spans="1:27" s="72" customFormat="1" ht="13.7" customHeight="1" thickBot="1">
      <c r="A35" s="77"/>
      <c r="B35" s="78">
        <v>7</v>
      </c>
      <c r="C35" s="175" t="s">
        <v>606</v>
      </c>
      <c r="D35" s="175"/>
    </row>
    <row r="36" spans="1:27" s="72" customFormat="1" ht="64.5" thickBot="1">
      <c r="A36" s="77"/>
      <c r="B36" s="78"/>
      <c r="C36" s="82" t="s">
        <v>50</v>
      </c>
      <c r="D36" s="95" t="s">
        <v>607</v>
      </c>
    </row>
    <row r="37" spans="1:27" s="72" customFormat="1" ht="26.25" thickBot="1">
      <c r="A37" s="77"/>
      <c r="B37" s="78"/>
      <c r="C37" s="84" t="s">
        <v>538</v>
      </c>
      <c r="D37" s="85" t="s">
        <v>608</v>
      </c>
    </row>
    <row r="38" spans="1:27" s="72" customFormat="1" ht="77.25" thickBot="1">
      <c r="A38" s="77"/>
      <c r="B38" s="78"/>
      <c r="C38" s="84" t="s">
        <v>541</v>
      </c>
      <c r="D38" s="95" t="s">
        <v>609</v>
      </c>
    </row>
    <row r="39" spans="1:27" s="72" customFormat="1" ht="51.75" thickBot="1">
      <c r="A39" s="77"/>
      <c r="B39" s="78"/>
      <c r="C39" s="84" t="s">
        <v>56</v>
      </c>
      <c r="D39" s="95" t="s">
        <v>610</v>
      </c>
    </row>
    <row r="40" spans="1:27" s="72" customFormat="1" ht="90" thickBot="1">
      <c r="A40" s="77"/>
      <c r="B40" s="78"/>
      <c r="C40" s="96" t="s">
        <v>544</v>
      </c>
      <c r="D40" s="97" t="s">
        <v>611</v>
      </c>
    </row>
    <row r="41" spans="1:27" s="72" customFormat="1" ht="26.25" thickBot="1">
      <c r="A41" s="77"/>
      <c r="B41" s="78"/>
      <c r="C41" s="98" t="s">
        <v>547</v>
      </c>
      <c r="D41" s="83" t="s">
        <v>612</v>
      </c>
    </row>
    <row r="42" spans="1:27" s="72" customFormat="1">
      <c r="A42" s="77"/>
      <c r="B42" s="99"/>
      <c r="C42" s="100"/>
    </row>
    <row r="43" spans="1:27" s="72" customFormat="1">
      <c r="A43" s="77"/>
      <c r="B43" s="99"/>
      <c r="C43" s="100"/>
    </row>
    <row r="44" spans="1:27" s="72" customFormat="1">
      <c r="A44" s="77"/>
      <c r="B44" s="99"/>
      <c r="C44" s="100"/>
    </row>
    <row r="45" spans="1:27" s="72" customFormat="1">
      <c r="A45" s="77"/>
      <c r="B45" s="99"/>
      <c r="C45" s="100"/>
    </row>
    <row r="46" spans="1:27" s="72" customFormat="1">
      <c r="A46" s="77"/>
      <c r="B46" s="99"/>
      <c r="C46" s="100"/>
    </row>
    <row r="47" spans="1:27" s="72" customFormat="1">
      <c r="A47" s="77"/>
      <c r="B47" s="99"/>
      <c r="C47" s="100"/>
    </row>
    <row r="48" spans="1:27" s="72" customFormat="1">
      <c r="A48" s="77"/>
      <c r="B48" s="99"/>
      <c r="C48" s="100"/>
    </row>
  </sheetData>
  <mergeCells count="22">
    <mergeCell ref="C2:D2"/>
    <mergeCell ref="C3:D3"/>
    <mergeCell ref="C4:D4"/>
    <mergeCell ref="C5:D5"/>
    <mergeCell ref="C6:D6"/>
    <mergeCell ref="C7:D7"/>
    <mergeCell ref="C8:D8"/>
    <mergeCell ref="C9:D9"/>
    <mergeCell ref="C10:D10"/>
    <mergeCell ref="C11:D11"/>
    <mergeCell ref="C12:D12"/>
    <mergeCell ref="C13:D13"/>
    <mergeCell ref="C30:D30"/>
    <mergeCell ref="C32:D32"/>
    <mergeCell ref="C34:D34"/>
    <mergeCell ref="C35:D35"/>
    <mergeCell ref="C14:D14"/>
    <mergeCell ref="C15:D15"/>
    <mergeCell ref="C26:D26"/>
    <mergeCell ref="C27:D27"/>
    <mergeCell ref="C28:D28"/>
    <mergeCell ref="C29:D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C0AB3CD-3C8B-4E43-A088-D4FE7E893372}">
  <ds:schemaRefs>
    <ds:schemaRef ds:uri="http://schemas.microsoft.com/sharepoint/v3/contenttype/forms"/>
  </ds:schemaRefs>
</ds:datastoreItem>
</file>

<file path=customXml/itemProps2.xml><?xml version="1.0" encoding="utf-8"?>
<ds:datastoreItem xmlns:ds="http://schemas.openxmlformats.org/officeDocument/2006/customXml" ds:itemID="{77353F12-EB37-45C4-ACC2-6EB677B7057C}">
  <ds:schemaRef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 ds:uri="http://purl.org/dc/elements/1.1/"/>
    <ds:schemaRef ds:uri="http://schemas.microsoft.com/sharepoint/v3"/>
  </ds:schemaRefs>
</ds:datastoreItem>
</file>

<file path=customXml/itemProps3.xml><?xml version="1.0" encoding="utf-8"?>
<ds:datastoreItem xmlns:ds="http://schemas.openxmlformats.org/officeDocument/2006/customXml" ds:itemID="{03A52F47-30FA-4A56-B1E3-CDB388755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2517</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Product_test_spec</vt:lpstr>
      <vt:lpstr>HELP</vt:lpstr>
      <vt:lpstr>Product_test_spec!Excel_BuiltIn__FilterDatabase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6AM.1.2</dc:title>
  <dc:creator>Setty, Sapna</dc:creator>
  <cp:lastModifiedBy>Mahaveer, Vishal</cp:lastModifiedBy>
  <cp:revision>449</cp:revision>
  <cp:lastPrinted>2016-10-18T21:12:50Z</cp:lastPrinted>
  <dcterms:created xsi:type="dcterms:W3CDTF">2014-02-19T18:19:57Z</dcterms:created>
  <dcterms:modified xsi:type="dcterms:W3CDTF">2016-10-31T20:58:17Z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0x010100D4856574FCDB4D408428D3F4491EE470</vt:lpwstr>
  </property>
</Properties>
</file>