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bookViews>
    <workbookView xWindow="-555" yWindow="510" windowWidth="12795" windowHeight="6645" tabRatio="526" activeTab="1"/>
  </bookViews>
  <sheets>
    <sheet name="Cover" sheetId="1" r:id="rId1"/>
    <sheet name="Product_test_spec" sheetId="2" r:id="rId2"/>
    <sheet name="HELP" sheetId="3" r:id="rId3"/>
  </sheets>
  <definedNames>
    <definedName name="_xlnm._FilterDatabase" localSheetId="1" hidden="1">Product_test_spec!$A$16:$M$295</definedName>
    <definedName name="Excel_BuiltIn__FilterDatabase" localSheetId="1">Product_test_spec!$A$16:$M$255</definedName>
  </definedNames>
  <calcPr calcId="145621"/>
</workbook>
</file>

<file path=xl/calcChain.xml><?xml version="1.0" encoding="utf-8"?>
<calcChain xmlns="http://schemas.openxmlformats.org/spreadsheetml/2006/main">
  <c r="C3" i="2" l="1"/>
  <c r="D3" i="2"/>
  <c r="C4" i="2"/>
  <c r="D4" i="2"/>
  <c r="C5" i="2"/>
  <c r="D5" i="2"/>
  <c r="C6" i="2"/>
  <c r="D6" i="2"/>
  <c r="C7" i="2"/>
  <c r="D7" i="2"/>
  <c r="C8" i="2"/>
  <c r="D8" i="2"/>
  <c r="D9" i="2" l="1"/>
  <c r="C9" i="2"/>
</calcChain>
</file>

<file path=xl/comments1.xml><?xml version="1.0" encoding="utf-8"?>
<comments xmlns="http://schemas.openxmlformats.org/spreadsheetml/2006/main">
  <authors>
    <author>Lakkimsetti, Subash</author>
    <author/>
  </authors>
  <commentList>
    <comment ref="J20" authorId="0">
      <text>
        <r>
          <rPr>
            <b/>
            <sz val="9"/>
            <color indexed="81"/>
            <rFont val="Tahoma"/>
            <family val="2"/>
          </rPr>
          <t>Lakkimsetti, Subash:</t>
        </r>
        <r>
          <rPr>
            <sz val="9"/>
            <color indexed="81"/>
            <rFont val="Tahoma"/>
            <family val="2"/>
          </rPr>
          <t xml:space="preserve">
----------------------------------------------------------------------------------------------------------
Power Rail   | Addr | Bus        [%] | Shunt      | Current    | Power      |
----------------------------------------------------------------------------------------------------------
DDR_CPU      | 0x42 | 1345.12 mV [=] |  1264.8 uV |   252.9 mA |   340.3 mW |
DDR_MEM      | 0x4A | 1345.50 mV [=] |   852.2 uV |   170.4 mA |   229.3 mW |
VDDS18V      | 0x46 | 1804.75 mV [=] |   793.8 uV |    79.4 mA |   143.3 mW |
VUSB_3V3     | 0x45 | 3289.38 mV [=] |    19.0 uV |     1.9 mA |     6.2 mW |
VDD_CORE     | 0x48 |  983.00 mV [=] |  1055.0 uV |   527.5 mA |   518.5 mW |
VDD_DSPEVE   | 0x40 | 1021.88 mV [=] |     0.8 uV |     0.8 mA |     0.8 mW |
VDD_GPU      | 0x44 | 1049.62 mV [=] |   423.0 uV |   211.5 mA |   222.0 mW |
VDD_IVA      | 0x49 | 1106.25 mV [+] |    24.8 uV |    12.4 mA |    13.7 mW |
VDD_MPU      | 0x41 |  993.00 mV [-] |   169.0 uV |   169.0 mA |   167.8 mW |
VDD_SHV      | 0x47 | 3270.62 mV [=] |    23.8 uV |    23.8 mA |    77.7 mW |
VDDA_1V8_PHY | 0x4B | 1784.00 mV [=] |  1035.2 uV |   103.5 mA |   184.7 mW |
VDDA_1V8_PLL | 0x43 | 1790.00 mV [=] |   311.0 uV |    31.1 mA |    55.7 mW |
----------------------------------------------------------------------------------------------------------
Total        |                                    |  1584.2 mA |  1959.8 mW |
----------------------------------------------------------------------------------------------------------</t>
        </r>
      </text>
    </comment>
    <comment ref="K20" authorId="0">
      <text>
        <r>
          <rPr>
            <sz val="9"/>
            <color indexed="81"/>
            <rFont val="Tahoma"/>
            <family val="2"/>
          </rPr>
          <t>-------------------------------------------------------------------------------------------------------
Power Rail   | Addr | Bus        [%] | Shunt      | Current    | Power      |
-------------------------------------------------------------------------------------------------------
EVM_VDD_DDR  | 0x4B | 1359.38 mV [=] |   738.8 uV |   147.8 mA |   200.8 mW |
EVM_1V8      | 0x49 | 1810.38 mV [=] |   753.5 uV |   150.7 mA |   272.8 mW |
VDD_1V8      | 0x48 | 1810.00 mV [=] |   458.8 uV |    91.8 mA |   166.1 mW |
SMPS1_IN     | 0x40 | 3280.88 mV [=] |   382.0 uV |    76.4 mA |   250.6 mW |
SMPS2_IN     | 0x41 | 3281.12 mV [=] |  1064.0 uV |   212.8 mA |   698.2 mW |
SMPS3_IN     | 0x42 | 3280.75 mV [=] |  1064.0 uV |   212.8 mA |   698.1 mW |
SMPS4_IN     | 0x43 | 3280.88 mV [=] |   480.0 uV |    96.0 mA |   315.0 mW |
SMPS5_IN     | 0x44 | 3280.88 mV [=] |   814.2 uV |   162.8 mA |   534.3 mW |
VDD_CORE     | 0x47 | 1029.62 mV [=] |  1007.0 uV |   503.5 mA |   518.4 mW |
VDD_GPU      | 0x46 | 1277.38 mV [+] |   961.0 uV |   961.0 mA |  1227.7 mW |
VDD_MPU      | 0x45 | 1067.38 mV [=] |   135.2 uV |   135.2 mA |   144.4 mW |
-------------------------------------------------------------------------------------------------------
Total        |                                    |  2750.8 mA |  5026.5 mW |
-------------------------------------------------------------------------------------------------------</t>
        </r>
      </text>
    </comment>
    <comment ref="B48" authorId="1">
      <text>
        <r>
          <rPr>
            <sz val="12"/>
            <rFont val="Arial"/>
            <family val="2"/>
          </rPr>
          <t xml:space="preserve">Revist again. Same as test case ID 63
</t>
        </r>
      </text>
    </comment>
    <comment ref="M137" authorId="1">
      <text>
        <r>
          <rPr>
            <sz val="11"/>
            <color indexed="63"/>
            <rFont val="Calibri"/>
            <family val="2"/>
          </rPr>
          <t>Used ltp-ddt test</t>
        </r>
      </text>
    </comment>
    <comment ref="M138" authorId="1">
      <text>
        <r>
          <rPr>
            <sz val="11"/>
            <color indexed="63"/>
            <rFont val="Calibri"/>
            <family val="2"/>
          </rPr>
          <t>Used ltp-ddt test</t>
        </r>
      </text>
    </comment>
    <comment ref="B159" authorId="1">
      <text>
        <r>
          <rPr>
            <sz val="13"/>
            <rFont val="Arial"/>
            <family val="2"/>
          </rPr>
          <t>Which app is used for drawing?</t>
        </r>
      </text>
    </comment>
    <comment ref="J213" authorId="0">
      <text>
        <r>
          <rPr>
            <sz val="9"/>
            <color indexed="81"/>
            <rFont val="Tahoma"/>
            <family val="2"/>
          </rPr>
          <t>----------------------------------------------------------------------------------------------------------
Power Rail   | Addr | Bus        [%] | Shunt      | Current    | Power      |
----------------------------------------------------------------------------------------------------------
DDR_CPU      | 0x42 | 1344.75 mV [=] |  1701.2 uV |   340.2 mA |   457.5 mW |
DDR_MEM      | 0x4A | 1344.50 mV [=] |  1903.0 uV |   380.6 mA |   511.7 mW |
VDDS18V      | 0x46 | 1805.00 mV [=] |   996.5 uV |    99.7 mA |   179.9 mW |
VUSB_3V3     | 0x45 | 3289.62 mV [=] |    18.8 uV |     1.9 mA |     6.2 mW |
VDD_CORE     | 0x48 |  983.88 mV [=] |  1130.8 uV |   565.4 mA |   556.3 mW |
VDD_DSPEVE   | 0x40 | 1022.12 mV [=] |     1.5 uV |     1.5 mA |     1.5 mW |
VDD_GPU      | 0x44 | 1056.00 mV [=] |  1046.8 uV |   523.4 mA |   552.7 mW |
VDD_IVA      | 0x49 | 1105.88 mV [+] |    26.5 uV |    13.2 mA |    14.7 mW |
VDD_MPU      | 0x41 |  994.25 mV [-] |   422.2 uV |   422.2 mA |   420.4 mW |
VDD_SHV      | 0x47 | 3268.50 mV [=] |    24.0 uV |    24.0 mA |    78.4 mW |
VDDA_1V8_PHY | 0x4B | 1784.38 mV [=] |  1032.0 uV |   103.2 mA |   184.1 mW |
VDDA_1V8_PLL | 0x43 | 1789.62 mV [=] |   311.0 uV |    31.1 mA |    55.7 mW |
----------------------------------------------------------------------------------------------------------
Total        |                                    |  2506.4 mA |  3019.1 mW |
----------------------------------------------------------------------------------------------------------</t>
        </r>
      </text>
    </comment>
    <comment ref="K213" authorId="0">
      <text>
        <r>
          <rPr>
            <sz val="9"/>
            <color indexed="81"/>
            <rFont val="Tahoma"/>
            <family val="2"/>
          </rPr>
          <t>-------------------------------------------------------------------------------------------------------
Power Rail   | Addr | Bus        [%] | Shunt      | Current    | Power      |
-------------------------------------------------------------------------------------------------------
EVM_VDD_DDR  | 0x4B | 1363.50 mV [=] |  2193.2 uV |   438.6 mA |   598.1 mW |
EVM_1V8      | 0x49 | 1810.88 mV [=] |   780.0 uV |   156.0 mA |   282.5 mW |
VDD_1V8      | 0x48 | 1810.25 mV [=] |   542.8 uV |   108.5 mA |   196.5 mW |
SMPS1_IN     | 0x40 | 3280.50 mV [=] |  1031.0 uV |   206.2 mA |   676.4 mW |
SMPS2_IN     | 0x41 | 3280.88 mV [=] |  1159.2 uV |   231.8 mA |   760.7 mW |
SMPS3_IN     | 0x42 | 3280.12 mV [=] |  1788.0 uV |   357.6 mA |  1173.0 mW |
SMPS4_IN     | 0x43 | 3280.75 mV [=] |   560.5 uV |   112.1 mA |   367.8 mW |
SMPS5_IN     | 0x44 | 3280.88 mV [=] |  1363.0 uV |   272.6 mA |   894.4 mW |
VDD_CORE     | 0x47 | 1030.12 mV [=] |  1093.0 uV |   546.5 mA |   563.0 mW |
VDD_GPU      | 0x46 | 1282.88 mV [+] |  1628.5 uV |  1628.5 mA |  2089.3 mW |
VDD_MPU      | 0x45 | 1068.62 mV [=] |   722.5 uV |   722.5 mA |   772.3 mW |
-------------------------------------------------------------------------------------------------------
Total        |                                    |  4781.0 mA |  8373.8 mW |
-------------------------------------------------------------------------------------------------------</t>
        </r>
      </text>
    </comment>
    <comment ref="J248" authorId="0">
      <text>
        <r>
          <rPr>
            <b/>
            <sz val="9"/>
            <color indexed="81"/>
            <rFont val="Tahoma"/>
            <family val="2"/>
          </rPr>
          <t>Lakkimsetti, Subash:</t>
        </r>
        <r>
          <rPr>
            <sz val="9"/>
            <color indexed="81"/>
            <rFont val="Tahoma"/>
            <family val="2"/>
          </rPr>
          <t xml:space="preserve">
----------------------------------------------------------------------------------------------------------
Power Rail   | Addr | Bus        [%] | Shunt      | Current    | Power      |
----------------------------------------------------------------------------------------------------------
DDR_CPU      | 0x42 | 1344.88 mV [=] |  1303.5 uV |   260.7 mA |   350.6 mW |
DDR_MEM      | 0x4A | 1346.12 mV [=] |   550.5 uV |   110.1 mA |   148.2 mW |
VDDS18V      | 0x46 | 1804.75 mV [=] |   815.5 uV |    81.5 mA |   147.2 mW |
VUSB_3V3     | 0x45 | 3289.25 mV [=] |    18.0 uV |     1.8 mA |     5.9 mW |
VDD_CORE     | 0x48 |  983.12 mV [=] |  1042.0 uV |   521.0 mA |   512.2 mW |
VDD_DSPEVE   | 0x40 | 1022.25 mV [=] |     1.2 uV |     1.2 mA |     1.3 mW |
VDD_GPU      | 0x44 | 1050.00 mV [=] |   332.0 uV |   166.0 mA |   174.3 mW |
VDD_IVA      | 0x49 | 1106.00 mV [+] |    24.2 uV |    12.1 mA |    13.4 mW |
VDD_MPU      | 0x41 |  992.38 mV [-] |   155.0 uV |   155.0 mA |   153.8 mW |
VDD_SHV      | 0x47 | 3268.75 mV [=] |    51.2 uV |    51.2 mA |   167.5 mW |
VDDA_1V8_PHY | 0x4B | 1784.12 mV [=] |  1031.0 uV |   103.1 mA |   183.9 mW |
VDDA_1V8_PLL | 0x43 | 1790.00 mV [=] |   311.2 uV |    31.1 mA |    55.7 mW |
----------------------------------------------------------------------------------------------------------
Total        |                                    |  1495.0 mA |  1914.1 mW |
----------------------------------------------------------------------------------------------------------</t>
        </r>
      </text>
    </comment>
    <comment ref="K248" authorId="0">
      <text>
        <r>
          <rPr>
            <b/>
            <sz val="9"/>
            <color indexed="81"/>
            <rFont val="Tahoma"/>
            <family val="2"/>
          </rPr>
          <t>Lakkimsetti, Subash:</t>
        </r>
        <r>
          <rPr>
            <sz val="9"/>
            <color indexed="81"/>
            <rFont val="Tahoma"/>
            <family val="2"/>
          </rPr>
          <t xml:space="preserve">
-------------------------------------------------------------------------------------------------------
Power Rail   | Addr | Bus        [%] | Shunt      | Current    | Power      |
-------------------------------------------------------------------------------------------------------
EVM_VDD_DDR  | 0x4B | 1359.25 mV [=] |   729.2 uV |   145.8 mA |   198.2 mW |
EVM_1V8      | 0x49 | 1810.75 mV [=] |   755.8 uV |   151.2 mA |   273.7 mW |
VDD_1V8      | 0x48 | 1810.62 mV [=] |   424.0 uV |    84.8 mA |   153.5 mW |
SMPS1_IN     | 0x40 | 3281.00 mV [=] |   200.2 uV |    40.0 mA |   131.4 mW |
SMPS2_IN     | 0x41 | 3281.50 mV [=] |  1033.0 uV |   206.6 mA |   678.0 mW |
SMPS3_IN     | 0x42 | 3281.12 mV [=] |  1048.8 uV |   209.8 mA |   688.2 mW |
SMPS4_IN     | 0x43 | 3281.38 mV [=] |   479.5 uV |    95.9 mA |   314.7 mW |
SMPS5_IN     | 0x44 | 3281.00 mV [=] |   684.5 uV |   136.9 mA |   449.2 mW |
VDD_CORE     | 0x47 | 1029.38 mV [=] |   998.2 uV |   499.1 mA |   513.8 mW |
VDD_GPU      | 0x46 | 1277.25 mV [+] |   924.8 uV |   924.8 mA |  1181.1 mW |
VDD_MPU      | 0x45 | 1066.88 mV [=] |   124.8 uV |   124.8 mA |   133.1 mW |
-------------------------------------------------------------------------------------------------------
Total        |                                    |  2619.6 mA |  4714.9 mW |
-------------------------------------------------------------------------------------------------------</t>
        </r>
      </text>
    </comment>
  </commentList>
</comments>
</file>

<file path=xl/sharedStrings.xml><?xml version="1.0" encoding="utf-8"?>
<sst xmlns="http://schemas.openxmlformats.org/spreadsheetml/2006/main" count="1999" uniqueCount="945">
  <si>
    <t>Domain</t>
  </si>
  <si>
    <t>Status</t>
  </si>
  <si>
    <t>MM_AUDIO_PLAYBACK</t>
  </si>
  <si>
    <t>BOOT</t>
  </si>
  <si>
    <t>MM_AUDIO_RECORD</t>
  </si>
  <si>
    <t>POWER</t>
  </si>
  <si>
    <t>MM_H264_ENC</t>
  </si>
  <si>
    <t>MM_SYSTEM_SOUND</t>
  </si>
  <si>
    <t>SECURITY</t>
  </si>
  <si>
    <t>MM_MPEG4</t>
  </si>
  <si>
    <t>THERMAL</t>
  </si>
  <si>
    <t>HD_RADIO</t>
  </si>
  <si>
    <t>MM_MPEG2</t>
  </si>
  <si>
    <t>QSPI</t>
  </si>
  <si>
    <t>MM_H264_DEC</t>
  </si>
  <si>
    <t>EMMC</t>
  </si>
  <si>
    <t>COMBO</t>
  </si>
  <si>
    <t>MM_VPE</t>
  </si>
  <si>
    <t xml:space="preserve"> </t>
  </si>
  <si>
    <t>HDMI_AUDIO</t>
  </si>
  <si>
    <t>HDMI_VIDEO</t>
  </si>
  <si>
    <t>HDMI_HDCP</t>
  </si>
  <si>
    <t>DISP_TOUCH</t>
  </si>
  <si>
    <t>USB_MASS_STORAGE</t>
  </si>
  <si>
    <t>USB_INTERFACE</t>
  </si>
  <si>
    <t>CON_WLAN</t>
  </si>
  <si>
    <t>CON_BT</t>
  </si>
  <si>
    <t>CON_LAN</t>
  </si>
  <si>
    <t>GRA_UI</t>
  </si>
  <si>
    <t>GRA_BENCHMARKS</t>
  </si>
  <si>
    <t>CAMERA_VIP</t>
  </si>
  <si>
    <t>Category</t>
  </si>
  <si>
    <t>Count</t>
  </si>
  <si>
    <t>Test Cases Passed</t>
  </si>
  <si>
    <t>Test Cases Failed</t>
  </si>
  <si>
    <t>Test Cases Blocked</t>
  </si>
  <si>
    <t>Test Cases Unexecuted</t>
  </si>
  <si>
    <t>Total</t>
  </si>
  <si>
    <t>Date:</t>
  </si>
  <si>
    <t>Platform (Optional)</t>
  </si>
  <si>
    <t>Dependent SW Version (Optional)</t>
  </si>
  <si>
    <t>Test Case
Description</t>
  </si>
  <si>
    <t>SC / SR ID</t>
  </si>
  <si>
    <t>Previous Status</t>
  </si>
  <si>
    <t>Validation Criteria</t>
  </si>
  <si>
    <t xml:space="preserve"> Sample file</t>
  </si>
  <si>
    <t>MULTIMEDIA – AUDIO_PLAYBACK</t>
  </si>
  <si>
    <t>Total Test cases</t>
  </si>
  <si>
    <t>TEST_CASE_ID_MM_AUDIO_PLAYBACK_1</t>
  </si>
  <si>
    <t xml:space="preserve">
1. Play a MP3 audio file (48KHz,Use media player) from SD card connected via SD card reader, Playing through stereo speakers.
2. While playback is in progress, browse Internet (configuration is precompleted)
</t>
  </si>
  <si>
    <t>P</t>
  </si>
  <si>
    <t>Functional</t>
  </si>
  <si>
    <t>Audio playback should continue without distortion while Browsing</t>
  </si>
  <si>
    <t xml:space="preserve">http://omapssp.dal.design.ti.com/VOBS/WTSD_MM_Sample_Files/Audio/MP3/MP3/ A_000077_128kbps_48000Hz_MapleLeafRag.mp3 </t>
  </si>
  <si>
    <t>TEST_CASE_ID_MM_AUDIO_PLAYBACK_2</t>
  </si>
  <si>
    <t xml:space="preserve">
1. Play a MP3 audio file (48KHz,128kbps, stereo. Use media player) from eMMC, Playing through stereo speakers.
2. estimate Platform Power Consumption
</t>
  </si>
  <si>
    <t>PPM</t>
  </si>
  <si>
    <t xml:space="preserve">Total Platform Power Consumption:is: 2060.42 mW
</t>
  </si>
  <si>
    <t>TEST_CASE_ID_MM_AUDIO_PLAYBACK_3</t>
  </si>
  <si>
    <t xml:space="preserve">
1. Connect a head set to “Headset” Jack on the Vayu CPU board.
2. Play an audio file and perform pause/resume operations.</t>
  </si>
  <si>
    <t>Audio shall play in headphone without audible glitches</t>
  </si>
  <si>
    <t>TEST_CASE_ID_MM_AUDIO_PLAYBACK_4</t>
  </si>
  <si>
    <t xml:space="preserve">
1. Play an AAC audio file for 10 seconds.
2. Perform a 3000 such iterations</t>
  </si>
  <si>
    <t>Robustness</t>
  </si>
  <si>
    <t>Audio shall play without audible glitches.
The board should not crash at any point during the test.</t>
  </si>
  <si>
    <t xml:space="preserve">http://omapssp.dal.design.ti.com/VOBS/WTSD_MM_Sample_Files/Audio/AAC_HE/AAC/A_000161_44_1KHz_128kbps_AAC_HE.aac </t>
  </si>
  <si>
    <t>TEST_CASE_ID_MM_AUDIO_PLAYBACK_5</t>
  </si>
  <si>
    <t xml:space="preserve">
1. Play a MP3 audio file from eMMC and render it via wired  stereo speakers, till the end.
2. Use media player for playback
3. After the first file is finished play eAAC+ audio file from eMMC and render it via wired  stereo speakers</t>
  </si>
  <si>
    <t xml:space="preserve">Both audio shall play without audible glitches. </t>
  </si>
  <si>
    <t xml:space="preserve">http://omapssp.dal.design.ti.com/VOBS/WTSD_MM_Sample_Files/Audio/AAC_HE/AAC/A_000248_48kHz_320kbps_AAC.aac 
http://omapssp.dal.design.ti.com/VOBS/WTSD_MM_Sample_Files/Audio/MP3/MP3/ A_000077_128kbps_48000Hz_MapleLeafRag.mp3 </t>
  </si>
  <si>
    <t>TEST_CASE_ID_MM_AUDIO_PLAYBACK_6</t>
  </si>
  <si>
    <t xml:space="preserve">
1. Play a MP3 audio file from eMMC and render it via wired  stereo speakers.
2. Use media player for playback
3. Simultaneously open an JPEG image file from SD card using Image_Viewer_Application, 
4. Perform Zoom in/out on the image displayed on primary LCD.</t>
  </si>
  <si>
    <t>Audio should play without audible glitches. Image should be viewed without any image quality loss</t>
  </si>
  <si>
    <t xml:space="preserve">http://omapssp.dal.design.ti.com/VOBS/WTSD_MM_Sample_Files/Audio/MP3/MP3/ A_000077_128kbps_48000Hz_MapleLeafRag.mp3 
http://omapssp.dal.design.ti.com/VOBS/WTSD_MM_Sample_Files/Image/JPEG/JFIF/ I_000288_ice_5160x3872_20MP.jpg  </t>
  </si>
  <si>
    <t>TEST_CASE_ID_MM_AUDIO_PLAYBACK_7</t>
  </si>
  <si>
    <t xml:space="preserve">
1. Play a eAAC+ audio file from USB Mass Storage Device and render it via wired  stereo speakers.
2. Use media player for playback
3. Perform play/pause Operations</t>
  </si>
  <si>
    <t>Audio shall play without audible glitches. Play/Pause operation should work smoothly</t>
  </si>
  <si>
    <t>TEST_CASE_ID_MM_AUDIO_PLAYBACK_8</t>
  </si>
  <si>
    <t>After HDMI cable is plugged, audio is routed to HDMI TV speakers. When unplugged,audio is routed to line out.
The board should not crash and the operation should be successful.</t>
  </si>
  <si>
    <t>TEST_CASE_ID_MM_AUDIO_PLAYBACK_9</t>
  </si>
  <si>
    <t>Audio should play without audible glitches.
The board should not crash and the operation should be successful.</t>
  </si>
  <si>
    <t>TEST_CASE_ID_MM_AUDIO_PLAYBACK_10</t>
  </si>
  <si>
    <t xml:space="preserve">
1. Play a MP3 audio file from eMMC and render it via line out.
2. Use media player for playback
3. Perform Seek forward and Seek rewind Operations while playback is in progress.</t>
  </si>
  <si>
    <t>Audio can be mute/distorted until play is resumed while performing Seek ff/rewind and audio should be resumed without audible glitches.</t>
  </si>
  <si>
    <t>TEST_CASE_ID_MM_AUDIO_PLAYBACK_11</t>
  </si>
  <si>
    <t xml:space="preserve">
1. Play an MP3 and AAC audio file sequentially.
2.Perform a 1000 such iterations</t>
  </si>
  <si>
    <t>Both audio should play without audible glitches.
The board should not crash and the operation should be successful.</t>
  </si>
  <si>
    <t xml:space="preserve">http://omapssp.dal.design.ti.com/VOBS/WTSD_MM_Sample_Files/Audio/AAC_HE/AAC/A_000161_44_1KHz_128kbps_AAC_HE.aac 
http://omapssp.dal.design.ti.com/VOBS/WTSD_MM_Sample_Files/Audio/MP3/MP3/ A_000077_128kbps_48000Hz_MapleLeafRag.mp3 </t>
  </si>
  <si>
    <t>TEST_CASE_ID_MM_AUDIO_PLAYBACK_12</t>
  </si>
  <si>
    <t>Resumes from the paused position in &lt; 1sec on respective commands</t>
  </si>
  <si>
    <t>TEST_CASE_ID_MM_AUDIO_PLAYBACK_13</t>
  </si>
  <si>
    <t xml:space="preserve">
1. Play a MP3 audio file from eMMC and render it via wired  stereo speakers.
2. Use media player for playback
3. Perform Seek forward and Seek rewind Operations</t>
  </si>
  <si>
    <t>TEST_CASE_ID_MM_AUDIO_PLAYBACK_14</t>
  </si>
  <si>
    <t xml:space="preserve">
1. Connect Vayu to HDMI TV
2. Play an MP3 audio file for 30 minutes.
3. Perform a 10 such iterations</t>
  </si>
  <si>
    <t>F</t>
  </si>
  <si>
    <t>Audio should play without audible glitches for full 30 mins.
The board should not crash and the operation should be successful.</t>
  </si>
  <si>
    <t xml:space="preserve">http://omapssp.dal.design.ti.com/VOBS/WTSD_MM_Sample_Files/Audio/AAC_HE/AAC/A_000248_48kHz_320kbps_AAC.aac </t>
  </si>
  <si>
    <t>TEST_CASE_ID_MM_AUDIO_PLAYBACK_15</t>
  </si>
  <si>
    <t xml:space="preserve">Perform 1000 sequential activities. Execute one after other.
1. Process corrupt Audio files and headers. Input from a corrupt file of MP3 format. 
2. Process corrupt Audio files and headers. Input from a corrupt file of AAC format. </t>
  </si>
  <si>
    <t>The board should not crash and the operation should be successful.</t>
  </si>
  <si>
    <t>http://omapssp.dal.design.ti.com/VOBS/WTSD_MM_Sample_Files/Audio/MP3/MP3/A_000187_N_CORRUPT_mp3.mp3
http://omapssp.dal.design.ti.com/VOBS/WTSD_MM_Sample_Files/Audio/AAC_HE/AAC/A_000198_N_CORRUPT_44_1KHz_128kbps_AAC_HE.aac</t>
  </si>
  <si>
    <t xml:space="preserve">
1. Play an MP3 audio file for 10 seconds.
2 .Perform a 3000 such iterations</t>
  </si>
  <si>
    <t>Audio should play without audible glitches for 10 secs.
The board should not crash and the operation should be successful.</t>
  </si>
  <si>
    <t>TEST_CASE_ID_MM_AUDIO_PLAYBACK_17</t>
  </si>
  <si>
    <t xml:space="preserve">
1. Play a MP3 (48 kHz) file from eMMC using media player.
2. Connect a stereo Headphone to headphone jack on the cpu board.
3. After the MP3 playback is finished, play an AAC+(48Khz) audio file
3. Connect a speaker to LINE OUT jack on the cpu board.
4. Verify if the audio is heard on both the channel</t>
  </si>
  <si>
    <t>Audio shall play without audible glitches. 
Audio is heard on both stereo speakers and LINE OUT
Any audible gap while user unplugs/plugs Stereo headphone shall be less than 1 sec.</t>
  </si>
  <si>
    <t xml:space="preserve">http://omapssp.dal.design.ti.com/VOBS/WTSD_MM_Sample_Files/Audio/AAC_HE/AAC/A_000248_48kHz_320kbps_AAC.aac  
http://omapssp.dal.design.ti.com/VOBS/WTSD_MM_Sample_Files/Audio/MP3/MP3/ A_000077_128kbps_48000Hz_MapleLeafRag.mp3 </t>
  </si>
  <si>
    <t>TEST_CASE_ID_MM_AUDIO_PLAYBACK_18</t>
  </si>
  <si>
    <t xml:space="preserve">Perform 3000 playback operations for 10 second sequential audio clips.
Test with HDMI connected
1. Push 3 audio files to eMMC
2. Connect Vayu to HDMI display.
4. Run the script(see sample file column for link) to play each file sequentially  for 10seconds in 3000 iterations.
</t>
  </si>
  <si>
    <t>Audio shall play without audible glitches for 10secs and for 3000 iterations.
The board should not crash and the operation should be successful.</t>
  </si>
  <si>
    <t>TEST_CASE_ID_MM_AUDIO_PLAYBACK_19</t>
  </si>
  <si>
    <t xml:space="preserve">
1. Push 3 audio files to eMMC
2. Open media player and enable shuffle option.
3. Connect stereo speakers to LINE OUT jack on CPU board.
4. Run the(see sample file column for link) script to play each file sequentially for 10seconds and for 1000 iterations.
</t>
  </si>
  <si>
    <t>Audio shall play without audible glitchesfor 10secs.
The board should not crash and the operation should be successful.</t>
  </si>
  <si>
    <t>TEST_CASE_ID_MM_AUDIO_PLAYBACK_20</t>
  </si>
  <si>
    <t>The board should not crash and the sound will be heard in each channel the operation should be successful.</t>
  </si>
  <si>
    <t>http://omapssp.dal.design.ti.com/VOBS/WTSD_MM_Sample_Files/Audio/AAC_HE/AAC/A_000476_AAC_VBR_44kHz_6Channel_35sec.aac 
OR 
http://omapssp.dal.design.ti.com/VOBS/WTSD_MM_Sample_Files/Audio/AAC_HE/AAC/A_000477_AAC_HE_VBR_44kHz_6Channel_35sec.aac</t>
  </si>
  <si>
    <t>TEST_CASE_ID_MM_AUDIO_PLAYBACK_21</t>
  </si>
  <si>
    <t xml:space="preserve">
1. Play a MP3 file with config, 48 kHz, 128 kbps, stereo from eMMC using media player.
2. Connect a Headphone to headphone jack on the cpu board.
3. Connect a speaker to line out jack on the cpu board.
4. Verify if the audio is heard on both the channel</t>
  </si>
  <si>
    <t>MULTIMEDIA – AUDIO_RECORD</t>
  </si>
  <si>
    <t>TEST_CASE_ID_MM_AUDIO_RECORD_1</t>
  </si>
  <si>
    <t>1. Connect a mic to to audio in of Vayu board.
2. Open record application from menu
3. Record an audio file and playback</t>
  </si>
  <si>
    <t xml:space="preserve">Recorded file should play back with no glitches/issues. </t>
  </si>
  <si>
    <t>TEST_CASE_ID_MM_AUDIO_RECORD_2</t>
  </si>
  <si>
    <t xml:space="preserve">Recorded file should play back with no glitches/issues and all specified operations should work as expected. </t>
  </si>
  <si>
    <t>MULTIMEDIA – SYSTEM_SOUND</t>
  </si>
  <si>
    <t>TEST_CASE_ID_MM_SYSTEM_SOUND_1</t>
  </si>
  <si>
    <t xml:space="preserve">
1. Play a MP3 audio file with 48KHz from eMMC via Wired Stereo headphones.
2. Perform plug/unplug( USB ) action on device, while the playback is going on.
</t>
  </si>
  <si>
    <t>TEST_CASE_ID_MM_SYSTEM_SOUND_2</t>
  </si>
  <si>
    <t xml:space="preserve">1. Play a MP3 audio file with 48KHz from eMMC via Wired Stereo headphones.
2. Send any automatic notification (incoming Mail/BT tranfer) to the device while the playback is going on.
</t>
  </si>
  <si>
    <t>Play - audio shall play without audible glitches
Pause and Resume: a message shall be displayed with an audio notification (ringer or headset) or a vibrator notification. The current user application is interrupted because a user action is required to service the event (accept or reject). After the event, the application shall resume automatically or shall require an action from the user to resume.</t>
  </si>
  <si>
    <t>TEST_CASE_ID_MM_SYSTEM_SOUND_3</t>
  </si>
  <si>
    <t xml:space="preserve">
1. Play a MP3 audio file with 48KHz from eMMC via Wired Stereo headphones.
2. Perform plug/unplug( USB ) action on device, while the playback is going on.
3. Perform pause and resume operation on playback.
</t>
  </si>
  <si>
    <t>TEST_CASE_ID_MM_SYSTEM_SOUND_4</t>
  </si>
  <si>
    <t>TEST_CASE_ID_MM_SYSTEM_SOUND_5</t>
  </si>
  <si>
    <t>TEST_CASE_ID_MM_SYSTEM_SOUND_6</t>
  </si>
  <si>
    <t>TEST_CASE_ID_MM_SYSTEM_SOUND_7</t>
  </si>
  <si>
    <t>Audio playback should stop the audio, when mass storage is unplugged</t>
  </si>
  <si>
    <t>MULTIMEDIA – MPEG4</t>
  </si>
  <si>
    <t>TEST_CASE_ID_MM_MPEG4_1</t>
  </si>
  <si>
    <t>The sample must play properly on LCD screen and also respond properly to all 
Operations performed</t>
  </si>
  <si>
    <t>omapssp.dal.design.ti.com/VOBS/WTSD_MM_Sample_Files/AudioVideo/MPEG4_AAC_HE/MP4/AV_000460_MPEG4_SP_720p_30fps_8Mbps_AAC_44khz_128kbps.mp4</t>
  </si>
  <si>
    <t>TEST_CASE_ID_MM_MPEG4_2</t>
  </si>
  <si>
    <t xml:space="preserve">omapssp.dal.design.ti.com/VOBS/WTSD_MM_Sample_Files/AudioVideo/MPEG4_AAC_HE/MP4/AV_000467_MPEG4_SP_L4A_VGA_30fps_AAC_48khz_128kbps.mp4 </t>
  </si>
  <si>
    <t>TEST_CASE_ID_MM_MPEG4_3</t>
  </si>
  <si>
    <t>omapssp.dal.design.ti.com/VOBS/WTSD_MM_Sample_Files/AudioVideo/MPEG4_AAC_HE/MP4/AV_000798_MPEG4_SP_L6_WVGA_30fps_4Mbps_AAC_LC_48Khz_128Kbps.mp4</t>
  </si>
  <si>
    <t>TEST_CASE_ID_MM_MPEG4_4</t>
  </si>
  <si>
    <t xml:space="preserve">omapssp.dal.design.ti.com/VOBS/WTSD_MM_Sample_Files/AudioVideo/MPEG4_AAC_HE/MP4/AV_000545_MPEG4_QVGA_120fps_512Kbps_SP_L5_48khz_128kbps.mp4  </t>
  </si>
  <si>
    <t>TEST_CASE_ID_MM_MPEG4_5</t>
  </si>
  <si>
    <t xml:space="preserve">omapssp.dal.design.ti.com/VOBS/WTSD_MM_Sample_Files/AudioVideo/MPEG4_AAC_HE/MP4/AV_000845_alice_1080p_mpeg4_sp_24fps_aac_lc.mp4 </t>
  </si>
  <si>
    <t>TEST_CASE_ID_MM_MPEG4_6</t>
  </si>
  <si>
    <t xml:space="preserve">omapssp.dal.design.ti.com/VOBS/WTSD_MM_Sample_Files/AudioVideo/MPEG4_AAC_HE/MP4/AV_001015_1280x720_MPEG4SP_AAC_FR24VBR4000_spiderman_5min.mp4 
</t>
  </si>
  <si>
    <t>TEST_CASE_ID_MM_MPEG4_7</t>
  </si>
  <si>
    <t xml:space="preserve">omapssp.dal.design.ti.com/VOBS/WTSD_MM_Sample_Files/AudioVideo/MPEG4_AAC_HE/MP4/AV_001119_MPEG4_SP_1080p_30fps_19Mbps_AAC_HE_48Khz_64Kbps.mp4 </t>
  </si>
  <si>
    <t>TEST_CASE_ID_MM_MPEG4_8</t>
  </si>
  <si>
    <t xml:space="preserve">AV_001119_MPEG4_SP_1080p_30fps_19Mbps_AAC_HE_48Khz_64Kbps.mp4 </t>
  </si>
  <si>
    <t>TEST_CASE_ID_MM_MPEG4_9</t>
  </si>
  <si>
    <t>omapssp.dal.design.ti.com/VOBS/WTSD_MM_Sample_Files/AudioVideo/MPEG4_AAC_HE/MP4/AV_000542_Mpeg4_WVGA_Portrait_480x854_30fps_5Mbps_ASP_L6_ACC_48khz_128kbps.mp4</t>
  </si>
  <si>
    <t>TEST_CASE_ID_MM_MPEG4_10</t>
  </si>
  <si>
    <t xml:space="preserve">omapssp.dal.design.ti.com/VOBS/WTSD_MM_Sample_Files/AudioVideo/MPEG4_AAC_HE/MP4/AV_000584_MPEG4_QVGA_320x240_ASP_L3_30fps_1_5Mbps_AAC_48kHz_128kbps_stereo.MP4 </t>
  </si>
  <si>
    <t>TEST_CASE_ID_MM_MPEG4_11</t>
  </si>
  <si>
    <t>Error test case: 
Playback MPEG4 ASP video on on board display with config
Reolution: 720p
Frame rate: 30fps
Audio codec: AAC LC
Test must exit gracefully</t>
  </si>
  <si>
    <t>TEST_CASE_ID_MM_MPEG4_12</t>
  </si>
  <si>
    <t xml:space="preserve">omapssp.dal.design.ti.com/VOBS/WTSD_MM_Sample_Files/AudioVideo/MPEG4_AAC_HE/MP4/AV_001121_MPEG4_ASP_L4_1080p_30fps_8Mbps_AAC_HE.mp4 </t>
  </si>
  <si>
    <t>TEST_CASE_ID_MM_MPEG4_13</t>
  </si>
  <si>
    <t>Verify the average fps to be 30fps</t>
  </si>
  <si>
    <t>TEST_CASE_ID_MM_MPEG4_14</t>
  </si>
  <si>
    <t xml:space="preserve">omapssp.dal.design.ti.com/VOBS/WTSD_MM_Sample_Files/AudioVideo/MPEG4_AAC_HE/MP4/AV_001201_cxemm_marsclip_1080i_mpeg4_ASP_L6_8Mbps_30fps_nogmc_bf3_aac_hev2.mp4 </t>
  </si>
  <si>
    <t>TEST_CASE_ID_MM_MPEG4_15</t>
  </si>
  <si>
    <t>TEST_CASE_ID_MM_MPEG4_16</t>
  </si>
  <si>
    <t xml:space="preserve">omapssp.dal.design.ti.com/VOBS/WTSD_MM_Sample_Files/AudioVideo/MPEG4_AAC_HE/MP4/AV_001275_bf3_caspianborder_22mbps_1080p_mpeg4_asp_60fps_bf2_aac_lc.mp4 </t>
  </si>
  <si>
    <t>TEST_CASE_ID_MM_MPEG4_17</t>
  </si>
  <si>
    <t>Verify the average fps to be 60fps</t>
  </si>
  <si>
    <t>TEST_CASE_ID_MM_MPEG4_18</t>
  </si>
  <si>
    <t xml:space="preserve">omapssp.dal.design.ti.com/VOBS/WTSD_MM_Sample_Files/AudioVideo/MPEG4_AAC_HE/MP4/AV_000846_FinalFantasy13_1080p_mpeg4_asp_30fps_noqpel_nogmc_h263quant_aac_lc.mp4 </t>
  </si>
  <si>
    <t>TEST_CASE_ID_MM_MPEG4_19</t>
  </si>
  <si>
    <t>TEST_CASE_ID_MM_MPEG4_20</t>
  </si>
  <si>
    <t>The sample must play properly on HDMI screen and also respond properly to all 
Operations performed</t>
  </si>
  <si>
    <t>TEST_CASE_ID_MM_MPEG4_21</t>
  </si>
  <si>
    <t>AV playback should happen without any issue</t>
  </si>
  <si>
    <t>Run AV playback(MPEG4) test for overnight using below script: (stop, Play)</t>
  </si>
  <si>
    <t>omapssp.dal.design.ti.com/VOBS/WTSD_MM_Sample_Files/AudioVideo/MPEG4_AAC_HE/MP4/AV_001121_MPEG4_ASP_L4_1080p_30fps_8Mbps_AAC_HE.</t>
  </si>
  <si>
    <t>MULTIMEDIA – MPEG2</t>
  </si>
  <si>
    <t>TEST_CASE_ID_MM_MPEG2_1</t>
  </si>
  <si>
    <t xml:space="preserve">omapssp.dal.design.ti.com/VOBS/WTSD_MM_Sample_Files/AudioVideo/MPEG2_AAC_HE/MP4/AV_001252_sailboat_mpeg2_mp_hl_24fps_9mbps_576p_aac_lc.mp4 </t>
  </si>
  <si>
    <t>TEST_CASE_ID_MM_MPEG2_2</t>
  </si>
  <si>
    <t>omapssp.dal.design.ti.com/VOBS/WTSD_MM_Sample_Files/AudioVideo/MPEG2_AAC_HE/MP4/AV_001254_sailboat_mpeg2_mp_hl_30fps_17mbps_720p_aac_lc.mp4</t>
  </si>
  <si>
    <t>TEST_CASE_ID_MM_MPEG2_3</t>
  </si>
  <si>
    <t>omapssp.dal.design.ti.com/VOBS/WTSD_MM_Sample_Files/AudioVideo/MPEG2_AAC_HE/MP4/AV_001255_sailboat_mpeg2_mp_hl_30fps_18mbps_1080p_aac_lc.mp4</t>
  </si>
  <si>
    <t>TEST_CASE_ID_MM_MPEG2_4</t>
  </si>
  <si>
    <t>TEST_CASE_ID_MM_MPEG2_5</t>
  </si>
  <si>
    <t xml:space="preserve">omapssp.dal.design.ti.com/VOBS/WTSD_MM_Sample_Files/AudioVideo/MPEG2_AAC_HE/MP4/AV_001274_bf3_caspianborder_mpeg2_mp_hpl_1080p_60fps_aac.mp4  </t>
  </si>
  <si>
    <t>TEST_CASE_ID_MM_MPEG2_6</t>
  </si>
  <si>
    <t>TEST_CASE_ID_MM_MPEG2_7</t>
  </si>
  <si>
    <t>The sample must play properly on HDMI  screen and also respond properly to all 
Operations performed</t>
  </si>
  <si>
    <t>TEST_CASE_ID_MM_MPEG2_8</t>
  </si>
  <si>
    <t>TEST_CASE_ID_MM_MPEG2_9</t>
  </si>
  <si>
    <t>MULTIMEDIA – H264_DEC</t>
  </si>
  <si>
    <t>TEST_CASE_ID_MM_H264_DEC_1</t>
  </si>
  <si>
    <t xml:space="preserve">omapssp.dal.design.ti.com/VOBS/WTSD_MM_Sample_Files/AudioVideo/H264_AAC_HE/MP4/AV_000796_H264_WVGA_30fps_4Mbps_AAC_HE_48Khz_64Kbps.mp4  </t>
  </si>
  <si>
    <t>TEST_CASE_ID_MM_H264_DEC_2</t>
  </si>
  <si>
    <t xml:space="preserve">omapssp.dal.design.ti.com/VOBS/WTSD_MM_Sample_Files/AudioVideo/H264_AAC_HE/MP4/AV_000875_kepler_anniversary_h264_qvga_30fps_aac_lc.mp4 </t>
  </si>
  <si>
    <t>TEST_CASE_ID_MM_H264_DEC_3</t>
  </si>
  <si>
    <t xml:space="preserve">omapssp.dal.design.ti.com/VOBS/WTSD_MM_Sample_Files/AudioVideo/H264_AAC_HE/MP4/AV_000761_sts125_launch_720p_h264_bp_24fps_aac_hev2.mp4 </t>
  </si>
  <si>
    <t>TEST_CASE_ID_MM_H264_DEC_4</t>
  </si>
  <si>
    <t xml:space="preserve">omapssp.dal.design.ti.com/VOBS/WTSD_MM_Sample_Files/AudioVideo/H264_AAC_HE/MP4/AV_000803_H264_720p_30fps_6Mbps_AAC_HE_48Khz_64Kbps.mp4 </t>
  </si>
  <si>
    <t>TEST_CASE_ID_MM_H264_DEC_5</t>
  </si>
  <si>
    <t>omapssp.dal.design.ti.com/VOBS/WTSD_MM_Sample_Files/AudioVideo/H264_AAC_HE/MP4/AV_000858_FinalFantasy13_1080p_h264_bp_30fps_8mbps_aac_lc.mp4</t>
  </si>
  <si>
    <t>TEST_CASE_ID_MM_H264_DEC_6</t>
  </si>
  <si>
    <t>TEST_CASE_ID_MM_H264_DEC_7</t>
  </si>
  <si>
    <t>http://omapssp.dal.design.ti.com/VOBS/WTSD_MM_Sample_Files/AudioVideo/H264_AAC_HE/MP4/AV_001115_H264_MP_WVGA_L2_30fps_10Mbps_AAC_HE.mp4</t>
  </si>
  <si>
    <t>TEST_CASE_ID_MM_H264_DEC_8</t>
  </si>
  <si>
    <t>omapssp.dal.design.ti.com/VOBS/WTSD_MM_Sample_Files/AudioVideo/H264_AAC_HE/MP4/AV_000811_H264_720p_30fps_MP_L31_6mbps_AAC_HE_48khz_64kbps.mp4</t>
  </si>
  <si>
    <t>TEST_CASE_ID_MM_H264_DEC_9</t>
  </si>
  <si>
    <t xml:space="preserve">omapssp.dal.design.ti.com/VOBS/WTSD_MM_Sample_Files/AudioVideo/H264_AAC_HE/MP4/AV_000836_FinalFantasy13_1080p_h264_mp_30fps_aac_lc.mp4   </t>
  </si>
  <si>
    <t>TEST_CASE_ID_MM_H264_DEC_10</t>
  </si>
  <si>
    <t>TEST_CASE_ID_MM_H264_DEC_11</t>
  </si>
  <si>
    <t>TEST_CASE_ID_MM_H264_DEC_12</t>
  </si>
  <si>
    <t xml:space="preserve">omapssp.dal.design.ti.com/VOBS/WTSD_MM_Sample_Files/AudioVideo/H264_AAC_HE/MP4/AV_000949_H264_WVGA_854x480_30fps_10Mbps_HP_L4.0_AAC_HE_48_kHz_128_kbps_Stereo.mp4 </t>
  </si>
  <si>
    <t>TEST_CASE_ID_MM_H264_DEC_13</t>
  </si>
  <si>
    <t xml:space="preserve">omapssp.dal.design.ti.com/VOBS/WTSD_MM_Sample_Files/AudioVideo/H264_AAC_HE/MP4/AV_001111_H264_HP_VGA_30fps_8Mbps_AAC_HE_48Khz_64Kbps.mp4 </t>
  </si>
  <si>
    <t>TEST_CASE_ID_MM_H264_DEC_14</t>
  </si>
  <si>
    <t>omapssp.dal.design.ti.com/VOBS/WTSD_MM_Sample_Files/AudioVideo/H264_AAC_HE/MP4/AV_000904_cxemm_marsclip01_720p_h264_hp_30fps_6mbps_cabac_bf2_aac_lc.mp4</t>
  </si>
  <si>
    <t>TEST_CASE_ID_MM_H264_DEC_15</t>
  </si>
  <si>
    <t>TEST_CASE_ID_MM_H264_DEC_16</t>
  </si>
  <si>
    <t xml:space="preserve"> Verify the average fps to be 30fps</t>
  </si>
  <si>
    <t>TEST_CASE_ID_MM_H264_DEC_17</t>
  </si>
  <si>
    <t>TEST_CASE_ID_MM_H264_DEC_18</t>
  </si>
  <si>
    <t>TEST_CASE_ID_MM_H264_DEC_19</t>
  </si>
  <si>
    <t>TEST_CASE_ID_MM_H264_DEC_20</t>
  </si>
  <si>
    <t xml:space="preserve"> Verify the average fps to be 60fps</t>
  </si>
  <si>
    <t>TEST_CASE_ID_MM_H264_DEC_21</t>
  </si>
  <si>
    <t>TEST_CASE_ID_MM_H264_DEC_22</t>
  </si>
  <si>
    <t xml:space="preserve"> http://omapssp.dal.design.ti.com/VOBS/WTSD_MM_Sample_Files/AudioVideo/H264_AAC_HE/MP4/AV_000692_N_h264_bp_720p_12dot345fps_aac_lc.mp4</t>
  </si>
  <si>
    <t>Run AV playback(H264) test for overnight using below script:</t>
  </si>
  <si>
    <t>MULTIMEDIA – H264_ENC</t>
  </si>
  <si>
    <t>TEST_CASE_ID_MM_H264_ENC_1</t>
  </si>
  <si>
    <t>recordvideo commandline test case should be successful and user be able to play the recorded clip from gallery</t>
  </si>
  <si>
    <t>TEST_CASE_ID_MM_H264_ENC_2</t>
  </si>
  <si>
    <t>TEST_CASE_ID_MM_H264_ENC_3</t>
  </si>
  <si>
    <t>smb://sambablr.india.ti.com/proj/ducati/VideoTestSuite/Encoder/Input/h264e/sfish_p640x480_30fps_420pl_60fr_nv12_vga.yuv</t>
  </si>
  <si>
    <t>TEST_CASE_ID_MM_H264_ENC_4</t>
  </si>
  <si>
    <t>smb://sambablr.india.ti.com/proj/ducati/VideoTestSuite/Encoder/Input/h264e/HP_p720x480_30fps_420pl_152fr_nv12_480p.yuv</t>
  </si>
  <si>
    <t>TEST_CASE_ID_MM_H264_ENC_5</t>
  </si>
  <si>
    <t>TEST_CASE_ID_MM_H264_ENC_6</t>
  </si>
  <si>
    <t>TEST_CASE_ID_MM_H264_ENC_7</t>
  </si>
  <si>
    <t>smb://sambablr.india.ti.com/proj/ducati/VideoTestSuite/Encoder/Input/h264e/sfish_p1280x720_30fps_420pl_60fr_nv12_720p.yuv</t>
  </si>
  <si>
    <t>TEST_CASE_ID_MM_H264_ENC_8</t>
  </si>
  <si>
    <t>smb://sambablr.india.ti.com/proj/ducati/VideoTestSuite/Encoder/Input/h264e/sriverbed_p1920x1080_30fps_420nv12_30fr.yuv</t>
  </si>
  <si>
    <t>TEST_CASE_ID_MM_H264_ENC_9</t>
  </si>
  <si>
    <t>TEST_CASE_ID_MM_H264_ENC_10</t>
  </si>
  <si>
    <t>smb://sambablr.india.ti.com/proj/ducati/VideoTestSuite/Encoder/Input/h264e/vipertrain_p1920x1080_30fps_420pl_316fr_nv12_1080p.yuv</t>
  </si>
  <si>
    <t>MULTIMEDIA – VPE</t>
  </si>
  <si>
    <t>TEST_CASE_ID_MM_VPE_1</t>
  </si>
  <si>
    <t>TEST_CASE_ID_MM_VPE_2</t>
  </si>
  <si>
    <t>TEST_CASE_ID_MM_VPE_3</t>
  </si>
  <si>
    <t>TEST_CASE_ID_MM_VPE_4</t>
  </si>
  <si>
    <t>HDMI – HDMI_AUDIO</t>
  </si>
  <si>
    <t>TEST_CASE_ID_HDMI_AUDIO_1</t>
  </si>
  <si>
    <t xml:space="preserve">
1.User plays the specific audio sample file
2. Hears the audio on the HDMI monitor</t>
  </si>
  <si>
    <t>Audio should play with no glitches/issues on HDMI monitor speaker</t>
  </si>
  <si>
    <t xml:space="preserve">http://omapssp.dal.design.ti.com/VOBS/WTSD_MM_Sample_Files/Audio
/MP3/MP3/A_000001_02_Tetanus.mp3  </t>
  </si>
  <si>
    <t>TEST_CASE_ID_HDMI_AUDIO_2</t>
  </si>
  <si>
    <t xml:space="preserve">
1. User plays the specific audio file
2. Hears the audio on HDMI monitor.
3. During playback, the user connects and disconnects the HDMI cable to the board 3 times.
4. Each time, the cable is unplugged, no audio will be heard 
5. Audio playback will continue on local speaker output after user hit play button again.</t>
  </si>
  <si>
    <t>Audio should play with no gitches/issues on HDMI monitor when HDMI cable is connected to vayu board. During HDMI cable unplug the the audio play happens from the Vayu board audio out</t>
  </si>
  <si>
    <t>TEST_CASE_ID_HDMI_AUDIO_3</t>
  </si>
  <si>
    <t xml:space="preserve">
1. User plays the specific audio file
2. hears the audio on HDMI monitor.
3. During playback, user performs pause/resume/ff/rw/stop/restart operations one after another. </t>
  </si>
  <si>
    <t xml:space="preserve">Audio should play with no glitches/issues during all the various operations. </t>
  </si>
  <si>
    <t>TEST_CASE_ID_HDMI_AUDIO_4</t>
  </si>
  <si>
    <t xml:space="preserve">
1. User plays the specific audio file
2. hears the audio on HDMI monitor.
3. During audio playback, user tries to open an image with audio in the back ground.  </t>
  </si>
  <si>
    <t>Audio should play with no glitches/issues and image viewer should work as expected</t>
  </si>
  <si>
    <t>TEST_CASE_ID_HDMI_AUDIO_5</t>
  </si>
  <si>
    <t xml:space="preserve">
1. User plays the specific audio file(32KHz)
2. hears the audio on HDMI monitor.
3. During playback, user performs pause/resume/ff/rw/stop/restart operations one after another. 
</t>
  </si>
  <si>
    <t>http://omapssp.dal.design.ti.com/VOBS/WTSD_MM_Sample_Files/Audio/MP3/MP3/A_000056_werk32_64kb.mp3</t>
  </si>
  <si>
    <t>TEST_CASE_ID_HDMI_AUDIO_6</t>
  </si>
  <si>
    <t xml:space="preserve">
1. User plays the specific audio file(44KHz)
2. hears the audio on HDMI monitor.
3. During playback, user performs pause/resume/ff/rw/stop/restart operations one after another. 
</t>
  </si>
  <si>
    <t>http://omapssp.dal.design.ti.com/VOBS/WTSD_MM_Sample_Files/Audio/MP3/MP3/A_000126_44khz_128kbps_full.mp3</t>
  </si>
  <si>
    <t>TEST_CASE_ID_HDMI_AUDIO_7</t>
  </si>
  <si>
    <t xml:space="preserve">
1. User plays the specific aac  audio sample file.
2. Hears the audio on multichannel audio output on HDMI 
(multichannel audio content is downmixed to the HDMI output for this test case). </t>
  </si>
  <si>
    <t>http://omapssp.dal.design.ti.com/VOBS/WTSD_MM_Sample_Files/Audio/AAC_HE/AAC/A_000476_AAC_VBR_44kHz_6Channel_35sec.aac</t>
  </si>
  <si>
    <t>TEST_CASE_ID_HDMI_AUDIO_8</t>
  </si>
  <si>
    <t xml:space="preserve">
1. Connect Vayu board to TV via HDMI port
2. Play a Audio file.
3. Open gallery and open an image
4. Perform 1000 HDMI connect/disconnect 5 second operations with Image is displayed while music is playing
</t>
  </si>
  <si>
    <t>Audio should play with no glitches/issues on HDMI monitor speaker with Image being displayed on HDMI monitor.</t>
  </si>
  <si>
    <t xml:space="preserve">http://omapssp.dal.design.ti.com/VOBS/WTSD_MM_Sample_Files/
Image/JPEG/JFIF/I_000288_ice_5160x3872_20MP.jpg 
http://omapssp.dal.design.ti.com/VOBS/WTSD_MM_Sample_Files/Audio
/MP3/MP3/A_000001_02_Tetanus.mp3  </t>
  </si>
  <si>
    <t>TEST_CASE_ID_HDMI_AUDIO_9</t>
  </si>
  <si>
    <t xml:space="preserve">
1. User plays the specific audio file.
2. hears the audio on HDMI speaker.
3. During the audio playback, user tries to open an image with audio in the back ground.  </t>
  </si>
  <si>
    <t>Audio should play with no glitches/issues on HDMI TV output speakers in the background, and image is seen on HDMI display.</t>
  </si>
  <si>
    <t>TEST_CASE_ID_HDMI_AUDIO_10</t>
  </si>
  <si>
    <t xml:space="preserve">
1. User plays the specific audio file.
2. Hears the audio on HDMI speaker.
3. During playback, user performs pause/resume/ff/rw/stop/restart operations one after another. </t>
  </si>
  <si>
    <t>Audio should play with no glitches/issues on HDMI TV output speakers.</t>
  </si>
  <si>
    <t>HDMI – HDMI_VIDEO</t>
  </si>
  <si>
    <t>TEST_CASE_ID_HDMI_VIDEO_1</t>
  </si>
  <si>
    <t xml:space="preserve">
1. Connect External HDMI display
2. Navigate though Android home and Drawer </t>
  </si>
  <si>
    <t>The display cloning should happen to display same content on both on board and external HDMI</t>
  </si>
  <si>
    <t>TEST_CASE_ID_HDMI_VIDEO_2</t>
  </si>
  <si>
    <t xml:space="preserve">
1. Connect External HDMI display
2.  Play a MP4 or H264 video via gallery.</t>
  </si>
  <si>
    <t>The video is played without crashing the board or with no glitches on the HDMI display</t>
  </si>
  <si>
    <t>http://omapssp.dal.design.ti.com/VOBS/WTSD_MM_Sample_Files/Video/MPEG4/MP4/V_000004_MPEG4_qvga_30fps_No_Audio.mp4</t>
  </si>
  <si>
    <t>TEST_CASE_ID_HDMI_VIDEO_3</t>
  </si>
  <si>
    <t xml:space="preserve">
1. Connect External HDMI display
2. Run graphics intensive application like a game which requires external input controls.
3. Connect external mouse/Keyboard and control the game.</t>
  </si>
  <si>
    <t>Graphics responds correctly for external inputs to the game and shows no delay on the HDMI display.</t>
  </si>
  <si>
    <t>TEST_CASE_ID_HDMI_VIDEO_4</t>
  </si>
  <si>
    <t xml:space="preserve">
1. Connect External HDMI display
2. Run any graphics benchmark application 
3. Verify that the benchmark is running on HDMI display</t>
  </si>
  <si>
    <t xml:space="preserve"> The graphics benchmark  content is played in  the external display.</t>
  </si>
  <si>
    <t>TEST_CASE_ID_HDMI_VIDEO_5</t>
  </si>
  <si>
    <t xml:space="preserve">
1. Connect External HDMI display
2. Run any graphics benchmark application 
3. Verify that the display is cloned on both the display.</t>
  </si>
  <si>
    <t>The Display is cloned and the graphics content is played in both the displays</t>
  </si>
  <si>
    <t>TEST_CASE_ID_HDMI_VIDEO_6</t>
  </si>
  <si>
    <t xml:space="preserve">
1. User plays the specific audio video sample file.
2. Hears the audio on multichannel audio output on HDMI (multichannel audio content is downmixed to the HDMI output for this test case). </t>
  </si>
  <si>
    <t>Video should play with no glitches/issues on HDMI monitor</t>
  </si>
  <si>
    <t xml:space="preserve">http://omapssp.dal.design.ti.com/VOBS/WTSD_MM_Sample_Files/AudioVideo/H264_AAC_HE/MP4/AV_001399_I_am_Legend_1080p_aac_multichannel.mp4 </t>
  </si>
  <si>
    <t>TEST_CASE_ID_HDMI_VIDEO_7</t>
  </si>
  <si>
    <t xml:space="preserve">
1. Connect Vayu board to TV via HDMI port
2. Play a video   [MPEG4  Simple Profile 6, 720p, 128 kbps] with [AAC 48 kHz, 128 kbps, stereo] 
3. Perform 25 HDMI cable Plug/Unplug operations.</t>
  </si>
  <si>
    <t>Video should play with no glitches/issues on HDMI monitor speaker everytime HDMI plug is performed</t>
  </si>
  <si>
    <t>HDMI – HDMI_HDCP</t>
  </si>
  <si>
    <t>TEST_CASE_ID_HDMI_HDCP_1</t>
  </si>
  <si>
    <r>
      <t xml:space="preserve">
</t>
    </r>
    <r>
      <rPr>
        <b/>
        <sz val="10"/>
        <rFont val="Calibri"/>
        <family val="2"/>
      </rPr>
      <t xml:space="preserve">OUTPUT:
</t>
    </r>
    <r>
      <rPr>
        <sz val="10"/>
        <rFont val="Calibri"/>
        <family val="2"/>
      </rPr>
      <t xml:space="preserve">Query HDCP
HDCP-lib[INFO] hdcp_query_status(502): 
cmd = c0046803, hdcp_status = 0xbeb4e5c4
  ret status: 0
 Initialization
</t>
    </r>
  </si>
  <si>
    <t>DISPLAY – TOUCH</t>
  </si>
  <si>
    <t>TEST_CASE_ID_DISP_TOUCH_1</t>
  </si>
  <si>
    <t xml:space="preserve">
1. Enable pointer location under Settings -&gt; Developer Options -&gt; Pointer Location
2. Perform  finger up &amp; pen down actions on the screen. 
3. Note x,y co-ordinate and pressure z displayed by the app.
4. Verify that data x,y and z  is correct and finger movements are getting detected
</t>
  </si>
  <si>
    <t>The pen down event is detected &amp; the app reports the coordinate positions.</t>
  </si>
  <si>
    <t>NA</t>
  </si>
  <si>
    <t>TEST_CASE_ID_DISP_TOUCH_2</t>
  </si>
  <si>
    <t xml:space="preserve">
Issue the below commands to check input device node creation
1. $adb shell
2. # cd /dev/input/</t>
  </si>
  <si>
    <t>Device node corresponding to TS must be created under /dev/input/eventx</t>
  </si>
  <si>
    <t>TEST_CASE_ID_DISP_TOUCH_3</t>
  </si>
  <si>
    <t xml:space="preserve">
1. Enable pointer location under Settings -&gt; Developer Options -&gt; Pointer Location
2. Draw line or any desired pattern on the screen.</t>
  </si>
  <si>
    <t>The line or any pattern can be drawn smoothly with no jagging effect observed.</t>
  </si>
  <si>
    <t>TEST_CASE_ID_DISP_TOUCH_4</t>
  </si>
  <si>
    <t>Verify while drawing continuously there are not much delays observed with finger movement.</t>
  </si>
  <si>
    <t>No large delays observed and the line/pattern can be drawn successfully.</t>
  </si>
  <si>
    <t>USB – MASS_STORAGE</t>
  </si>
  <si>
    <t>TEST_CASE_ID_USB_MASS_STORAGE_1</t>
  </si>
  <si>
    <t xml:space="preserve">
1. Insert a SD card in to Vayu device.
2. Connect a card reader with SD card to USB2.0 port.
3. Transfer 20 MP3 files from on-board SD card to SD card connected via USB card reader, ranging in size from 4.5MB to 8MB</t>
  </si>
  <si>
    <t>Data transferred successfully without loss or any changes. Checksum of every copied file is the same.</t>
  </si>
  <si>
    <t>TEST_CASE_ID_USB_MASS_STORAGE_2</t>
  </si>
  <si>
    <t xml:space="preserve">
1. Connect a USB Flash drive to see the USB Host mode enabled 
2. Browse through files and folders.</t>
  </si>
  <si>
    <t>Access the files in the external USB thumb drive from the device storage file manager</t>
  </si>
  <si>
    <t>TEST_CASE_ID_USB_MASS_STORAGE_3</t>
  </si>
  <si>
    <t>1.  flash the dtb file that makes USB 3.0 port as host
2. Connect USB 3.0 Flash drive to USB 3.0 interface on Vayu Board 
3.Verify USB device gets enumerated and able to do read and write operation on connected device</t>
  </si>
  <si>
    <t xml:space="preserve"> USB devices should be enumerated. Read/Write operations successful</t>
  </si>
  <si>
    <t>TEST_CASE_ID_USB_MASS_STORAGE_4</t>
  </si>
  <si>
    <t>Connect USB 2.0 hard drive or flash drive to USB 2.0 interface on Vayu Board and Verify USB device gets enumerated and able to do read and write operation on connected device</t>
  </si>
  <si>
    <t>TEST_CASE_ID_USB_MASS_STORAGE_6</t>
  </si>
  <si>
    <t xml:space="preserve">
1. Connect a card reader  with SD card, that is almost full (&lt;100MB free space) to Vayu device via USB 2.0(High speed USB) port.
2. Transfer large file (&gt;100MB) to  SD card</t>
  </si>
  <si>
    <t>Data transfer interrupted due to insufficient space.</t>
  </si>
  <si>
    <t>TEST_CASE_ID_USB_MASS_STORAGE_7</t>
  </si>
  <si>
    <t xml:space="preserve">
1. Connect a card reader  with SD card to Vayu device via USB 2.0(High speed USB) port.
2. Transfer 20 MP3 files ranging in size from 4.5MB to 8MB, from eMMC  to  SD card</t>
  </si>
  <si>
    <t>TEST_CASE_ID_USB_MASS_STORAGE_8</t>
  </si>
  <si>
    <t xml:space="preserve">
1. Connect a card reader  with SD card to Vayu device via USB 2.0(High speed USB) port.
2. Transfer 100 15 MB file, from  SD card to eMMC</t>
  </si>
  <si>
    <t>TEST_CASE_ID_USB_MASS_STORAGE_9</t>
  </si>
  <si>
    <t xml:space="preserve">
1. Connect a card reader  with SD card to Vayu device via USB 2.0(High speed USB) port
2. Transfer 20 MP3 files ranging in size from 4.5MB to 8MB, from eMMC  to  SD card
3. During file copying operation execute Alarm action.</t>
  </si>
  <si>
    <t>Data transferred successfully without loss or any changes. Checksum of every copied file is the same.
System sound event happens with no impact to data transfer.</t>
  </si>
  <si>
    <t>TEST_CASE_ID_USB_MASS_STORAGE_10</t>
  </si>
  <si>
    <t xml:space="preserve">
1. Connect a card reader  with SD card to Vayu device via USB 2.0(High speed USB) port.
2. Transfer 20 MP3 files ranging in size from 4.5MB to 8MB, from  SD card to  eMMC 
3. During file copying operation execute Browsing action.</t>
  </si>
  <si>
    <t>Data transferred successfully without loss or any changes. Checksum of every copied file is the same.
Browsing event happens with no impact on data transfer.</t>
  </si>
  <si>
    <t>TEST_CASE_ID_USB_MASS_STORAGE_11</t>
  </si>
  <si>
    <t xml:space="preserve">
1. Connect a USB mass storage device(USB drive) to Vayu device via USB 2.0(High speed USB) port.
2. Transfer 20 MP3 files ranging in size from 4.5MB to 8MB, from mass storage to eMMC 
3. During file copying operation execute Alarm action.</t>
  </si>
  <si>
    <t>TEST_CASE_ID_USB_MASS_STORAGE_12</t>
  </si>
  <si>
    <t xml:space="preserve">
1. Connect a USB mass storage device(USB drive) to Vayu device via USB 2.0(High speed USB) port.
2. Transfer 100 JPEG files ranging in size from 100KB to 1MB,  from mass storage to eMMC 
3. During file copying operation execute Audio playback action.</t>
  </si>
  <si>
    <t>Data transferred successfully without loss or any changes. Checksum of every copied file is the same.
Audio playback event happens with no impact on data transfer.</t>
  </si>
  <si>
    <t>TEST_CASE_ID_USB_MASS_STORAGE_13</t>
  </si>
  <si>
    <t xml:space="preserve">
1. Connect a USB mass storage device(USB drive) to Vayu device via USB 2.0(High speed USB) port.
2. Transfer 100 JPEG files ranging in size from 100KB to 1MB,  from mass storage to eMMC 
</t>
  </si>
  <si>
    <t>USB – USB_INTERFACE</t>
  </si>
  <si>
    <t>TEST_CASE_ID_USB_INTERFACE_1</t>
  </si>
  <si>
    <t>TEST_CASE_ID_USB_INTERFACE_2</t>
  </si>
  <si>
    <t xml:space="preserve">Validate USB peripheral boot by following the release notes instructions </t>
  </si>
  <si>
    <t>TEST_CASE_ID_USB_INTERFACE_3</t>
  </si>
  <si>
    <t>Connect/disconnect USB device manually for 50 times.</t>
  </si>
  <si>
    <t>Verify evry times USB device gets enumerated properly</t>
  </si>
  <si>
    <t>TEST_CASE_ID_USB_INTERFACE_4</t>
  </si>
  <si>
    <t xml:space="preserve">
1. Connect USB cable to USB3.0 port.
2. Install an application to a eMMC  via a adb install command from PC
3. Launch the application.</t>
  </si>
  <si>
    <t>Application installed successfully and could be started from Apps menu</t>
  </si>
  <si>
    <t>TEST_CASE_ID_USB_INTERFACE_5</t>
  </si>
  <si>
    <t xml:space="preserve">
1. Connect a external USB mouse to USB 2.0 port
2. Open menu on Vayu device.
3. click on any of the icon and launch an application.</t>
  </si>
  <si>
    <t>The cursor appears on screen and able to navigate and click with  mouse</t>
  </si>
  <si>
    <t>TEST_CASE_ID_USB_INTERFACE_6</t>
  </si>
  <si>
    <t xml:space="preserve">
1. Connect a USB keyboard to USB 2.0 port
2. Open menu on Vayu device.
3. Open messenger app and type in some words.</t>
  </si>
  <si>
    <t>Messaging application should open successfulyy with the help of connected keyboard</t>
  </si>
  <si>
    <t>TEST_CASE_ID_USB_INTERFACE_7</t>
  </si>
  <si>
    <t>Connect USB cable to USB interface on Vayu board and  measure  current -  at least 300mA at 5V using multimeter. 
(measured number will be lower than the PRD requirement of 300mA . Note the measured number )</t>
  </si>
  <si>
    <t>Device charging successful with 500mA at 5V</t>
  </si>
  <si>
    <t>CONNECTIVITY – WLAN</t>
  </si>
  <si>
    <t>TEST_CASE_ID_CON_WLAN_1</t>
  </si>
  <si>
    <t>1. Connect to access point [AP] with [802.1x EAP] security and [EPAP] Authentication protocol
.
2. Open the browser and download and render a number of [HTTP] based web pages containing content from [www.cnn.com]</t>
  </si>
  <si>
    <t>Vayu should connect to AP with valid user id and password.
User should browse http based web pages without any issues.</t>
  </si>
  <si>
    <t>TEST_CASE_ID_CON_WLAN_2</t>
  </si>
  <si>
    <t>Connect to an AP through Wi-Fi with Internet
http://html5gallery.com/ and browse 3 random HTML5 web pages</t>
  </si>
  <si>
    <t>HTML5 pages from the mentioned web page should be accessed easily</t>
  </si>
  <si>
    <t>TEST_CASE_ID_CON_WLAN_3</t>
  </si>
  <si>
    <t xml:space="preserve">
1. Connect to access point [AP] with [802.1x EAP] security and [EPAP] Authentication protocol
2. open youtube.com and start a live streaming of any video</t>
  </si>
  <si>
    <t>Video streaming should happen without any delay and glitches.</t>
  </si>
  <si>
    <t>TEST_CASE_ID_CON_WLAN_4</t>
  </si>
  <si>
    <t xml:space="preserve">1. Connect to access point [AP] with [802.1x EAP] security and [EPAP] Authentication protocol
2. Transfer &lt;upload from device&gt; a set of files 10 JPEG files ranging in size from 100KB to 1MB. </t>
  </si>
  <si>
    <t>JPEG files should get uploaded successfully</t>
  </si>
  <si>
    <t>TEST_CASE_ID_CON_WLAN_5</t>
  </si>
  <si>
    <t>1. Connect to access point [AP] with [802.1x EAP] security and [EPAP] Authentication protocol
2. Start a audio play back
3. While audio is playing at the background, browse http based web pages</t>
  </si>
  <si>
    <t>Audio playback should happen without any problem at the background.
Browsing of webpages is not affected by audio playback</t>
  </si>
  <si>
    <t>CONNECTIVITY – BLUETOOTH</t>
  </si>
  <si>
    <t>TEST_CASE_ID_CON_BT_1</t>
  </si>
  <si>
    <t>1. Pair mobile device with vayu board.
2. start audio streaming on mobile device. Audio is heard from vayu device.
3. open gallery and view an image</t>
  </si>
  <si>
    <t>BT streaming should happen without any interruption and Image ccan be viewed while BT streaming is running in background.</t>
  </si>
  <si>
    <t>TEST_CASE_ID_CON_BT_2</t>
  </si>
  <si>
    <t>1. Pair mobile device with vayu board.
2. start audio streaming on mobile device. Audio is heard from vayu device.
3. open browser and surf internet</t>
  </si>
  <si>
    <t>The BT transfer and the AV streaming should happen without any issue</t>
  </si>
  <si>
    <t>TEST_CASE_ID_CON_BT_3</t>
  </si>
  <si>
    <t>TEST_CASE_ID_CON_BT_4</t>
  </si>
  <si>
    <t xml:space="preserve">
When you are streaming the audio using mobile device Do "Previous song" action in order to the Song start from the begining.</t>
  </si>
  <si>
    <t>The Audio syncronization shouldn't have any issue and the Song should start from the beginning.</t>
  </si>
  <si>
    <t>CONNECTIVITY – LAN</t>
  </si>
  <si>
    <t>TEST_CASE_ID_257</t>
  </si>
  <si>
    <t>TEST_CASE_ID_CON_LAN_1</t>
  </si>
  <si>
    <t>GRAPHICS – GRA_UI</t>
  </si>
  <si>
    <t>TEST_CASE_ID_GRA_UI_1</t>
  </si>
  <si>
    <t>60fps</t>
  </si>
  <si>
    <t>Expected result - should be ~60 FPS for the entire test time.
GC320 should be used atleast for 2 layers</t>
  </si>
  <si>
    <t>TEST_CASE_ID_GRA_UI_2</t>
  </si>
  <si>
    <t>Scrolling should be smooth with no 'ghost images' trailers</t>
  </si>
  <si>
    <t>TEST_CASE_ID_GRA_UI_3</t>
  </si>
  <si>
    <t>No icon jitters (i.e. movement is not smooth) and no 'comet effect' (i.e. trailing of icons) when moving icons from side to side.</t>
  </si>
  <si>
    <t>TEST_CASE_ID_GRA_UI_4</t>
  </si>
  <si>
    <t>Icons shouldn’t jitter and shouldn’t 'dance in place‘. The icons should stay stable and wait for a potential move to new coordinates.</t>
  </si>
  <si>
    <t>TEST_CASE_ID_GRA_UI_5</t>
  </si>
  <si>
    <t>Expected result - should be 60 FPS for the entire test time.</t>
  </si>
  <si>
    <t>TEST_CASE_ID_GRA_UI_6</t>
  </si>
  <si>
    <t xml:space="preserve">Install Kishonti NaviGenie App on to the device. Push the map data on to the device at target location `/sdcard/kishonti` using below commands.
o   $ adb install ti-navigenie-demo-app.apk
o   $ adb push kishonti /sdcard/kishonti
·       Start the app. The app navigates around a pre-determined route in a repeated loop.
·       Collect the ARM/GPU load and freq transitions via /sys/ entries
 </t>
  </si>
  <si>
    <t xml:space="preserve">The avg ARM CPU load shouldn’t exceed 25 while running at 1GHz, and avg GPU load shouldn’t exceed 60 while running at 532MHz. The fps should not be below 58. </t>
  </si>
  <si>
    <t>TEST_CASE_ID_GRA_UI_7</t>
  </si>
  <si>
    <t>GRAPHICS – GRA_BENCHMARKS</t>
  </si>
  <si>
    <t>TEST_CASE_ID_GRA_BENCHMARKS_1</t>
  </si>
  <si>
    <t>GLBenchmark 2.1.5_f9e3eb - Swapbuffers</t>
  </si>
  <si>
    <t>omapssp.dal.design.ti.com/VOBS/csdoc/Programs/OMAP5/SW/5AI.1.x/Test/Product_Test/Test_Results/Benchmarks/Apks/GLBenchmark_2_1_5_f9e3eb_Android_Corporate_Package.apk</t>
  </si>
  <si>
    <t>TEST_CASE_ID_GRA_BENCHMARKS_2</t>
  </si>
  <si>
    <t>GLBenchmark 2.1.5_f9e3eb Egypt - Standard</t>
  </si>
  <si>
    <t>TEST_CASE_ID_GRA_BENCHMARKS_3</t>
  </si>
  <si>
    <t>GLBenchmark 2.1.5_f9e3eb Egypt – High</t>
  </si>
  <si>
    <t>TEST_CASE_ID_GRA_BENCHMARKS_4</t>
  </si>
  <si>
    <t>GLBenchmark 2.1.5_f9e3eb Egypt - Fixed time</t>
  </si>
  <si>
    <t>TEST_CASE_ID_GRA_BENCHMARKS_5</t>
  </si>
  <si>
    <t>GLBenchmark 2.1.5_f9e3eb Egypt – Offscreen</t>
  </si>
  <si>
    <t>125fps</t>
  </si>
  <si>
    <t>TEST_CASE_ID_GRA_BENCHMARKS_6</t>
  </si>
  <si>
    <t>GLBenchmark 2.1.5_f9e3eb PRO – Standard</t>
  </si>
  <si>
    <t>TEST_CASE_ID_GRA_BENCHMARKS_7</t>
  </si>
  <si>
    <t>GLBenchmark 2.1.5_f9e3eb PRO – High</t>
  </si>
  <si>
    <t>TEST_CASE_ID_GRA_BENCHMARKS_8</t>
  </si>
  <si>
    <t>GLBenchmark 2.1.5_f9e3eb PRO - Fixed time</t>
  </si>
  <si>
    <t>TEST_CASE_ID_GRA_BENCHMARKS_9</t>
  </si>
  <si>
    <t>GLBenchmark 2.1.5_f9e3eb PRO – Offscreen</t>
  </si>
  <si>
    <t>201fps</t>
  </si>
  <si>
    <t>TEST_CASE_ID_GRA_BENCHMARKS_19</t>
  </si>
  <si>
    <t>GLBenchmark 2.5 EGYPT HD On screen</t>
  </si>
  <si>
    <t>41fps</t>
  </si>
  <si>
    <t>omapssp.dal.design.ti.com/VOBS/csdoc/Programs/OMAP5/SW/5AI.1.x/Test/Product_Test/Test_Results/Benchmarks/Apks/GLBenchmark_2_5_0_0cb5b2_Android_Corporate_Package.apk</t>
  </si>
  <si>
    <t>TEST_CASE_ID_GRA_BENCHMARKS_20</t>
  </si>
  <si>
    <t>GLBenchmark 2.5 EGYPT HD Offscreen</t>
  </si>
  <si>
    <t>28fps</t>
  </si>
  <si>
    <t>TEST_CASE_ID_GRA_BENCHMARKS_21</t>
  </si>
  <si>
    <t>GLBenchmark 2.5 EGYPT Offscreen - Classic</t>
  </si>
  <si>
    <t>98fps</t>
  </si>
  <si>
    <t>TEST_CASE_ID_GRA_BENCHMARKS_22</t>
  </si>
  <si>
    <t>Single Thread 
Mflops/s=128.974 
Time=0.65s 
Norm Res = 5.68
Precision = 2.22044 E -16 
Multi Thread 
Mflops/s=177.171
Time=0.95s 
Norm Res = 3.24 
Precision = 2.22044 E -16</t>
  </si>
  <si>
    <t>omapssp.dal.design.ti.com/VOBS/csdoc/Programs/OMAP5/SW/5AI.1.x/Test/Product_Test/Test_Results/Benchmarks/Apks/Linpack_for_Android_30.apk</t>
  </si>
  <si>
    <t>TEST_CASE_ID_GRA_BENCHMARKS_23</t>
  </si>
  <si>
    <t>Total: 5115
CPU: 9998
Mem: 7373
I/O: 5100
2D: 667 
3D: 2435</t>
  </si>
  <si>
    <t xml:space="preserve">omapssp.dal.design.ti.com/VOBS/csdoc/Programs/OMAP5/SW/5AI.1.x/Test/Product_Test/Test_Results/Benchmarks/Apks/Quadrant_advanced_1.apk </t>
  </si>
  <si>
    <t>CAMERA – VIP</t>
  </si>
  <si>
    <t>TEST_CASE_ID_CAMERA_VIP_2</t>
  </si>
  <si>
    <t xml:space="preserve">1. Set up analog camera using CPU + JAMR3 board + Analog camera plugged into video input port on the JAMR3 board.  
2. Boot the Vayu device.
3. WHen the UI comes up, capture an image using the Android camera app.
 </t>
  </si>
  <si>
    <t>Viewfinder should comes up using the Android camera app</t>
  </si>
  <si>
    <t>TEST_CASE_ID_BOOT_1</t>
  </si>
  <si>
    <t xml:space="preserve">
1. Connect power cable to VAyu board.
2. Press enter to enter in to fastboot made.
3. flash boot loader to QSPI NOR  and kernel with  file system to eMMC using fastboot commands.
4. Boot the Vayu board</t>
  </si>
  <si>
    <t>System should boot android UI, which can be controlled by touchscreen (or mouse, when connected to HDMI display)</t>
  </si>
  <si>
    <t>TEST_CASE_ID_BOOT_2</t>
  </si>
  <si>
    <t xml:space="preserve">Bootloader time &lt;= 5.751s </t>
  </si>
  <si>
    <t>TEST_CASE_ID_BOOT_3</t>
  </si>
  <si>
    <t>TEST_CASE_ID_BOOT_4</t>
  </si>
  <si>
    <t>TEST_CASE_ID_BOOT_5</t>
  </si>
  <si>
    <t>Boot Vayu board with SD card. 
Follow the instructions in the link(http://omapedia.org/wiki/6AJ_SD_card_boot) for SD card booting.</t>
  </si>
  <si>
    <t>Board should boot up without any issues</t>
  </si>
  <si>
    <t>TEST_CASE_ID_BOOT_7</t>
  </si>
  <si>
    <t>Reboot DUT 100 times.</t>
  </si>
  <si>
    <t>Verify on every reboot board boots up with Anroid UI</t>
  </si>
  <si>
    <t>TEST_CASE_ID_POWER_1</t>
  </si>
  <si>
    <t>OPP values and e-fused entries should match</t>
  </si>
  <si>
    <t xml:space="preserve"> https://sps01.itg.ti.com/sites/OMAP_PBU/OMAP_EP/sweng/sys_qnx_android/Shared%20Documents/Android_Test_Systems_Competency_BLR/Test_utilities/omapconf</t>
  </si>
  <si>
    <t>TEST_CASE_ID_POWER_2</t>
  </si>
  <si>
    <t xml:space="preserve">
1. Disable the DVFS by setting scaling_governer to “performance”
2. use the command “echo performance &gt;               /sys/devices/system/cpu/cpu0/cpufreq/scaling_governor” on the shell
3. Open a image file and observe the resolution,brightness etc.
4. Now enable the DVFS by setting scaling_governer to “interactive” 
5. Use the command “echo interactive &gt;               /sys/devices/system/cpu/cpu0/cpufreq/scaling_governor” on the shell
5. Open the same image and observe the resolution,brightness etc.
</t>
  </si>
  <si>
    <t>Display does not flicker and it retains all display parameters like resolution,brightness etc in both the cases when DVFS is enabled or disabled.</t>
  </si>
  <si>
    <t>TEST_CASE_ID_POWER_3</t>
  </si>
  <si>
    <t>a/v playback should not have jitters when changing OPPs (through userspace governor)</t>
  </si>
  <si>
    <t>TEST_CASE_ID_POWER_4</t>
  </si>
  <si>
    <t>1. Put the Board into idle with LCD ON
2. Measure power.</t>
  </si>
  <si>
    <t>TEST_CASE_ID_SECURITY_1</t>
  </si>
  <si>
    <t>The board should not crash and the operation should be successful and HS device boots up with Android UI.</t>
  </si>
  <si>
    <t>TEST_CASE_ID_THERMAL_1</t>
  </si>
  <si>
    <t xml:space="preserve">CPU + GPU +MPU  load test:
1. Push the Thermal Stability  apk to Vayu device.
2. Launch the apk and choose
    a) 2 Video Decodes
    b) 3D graphics
    c) RAM eater
    d) CPU eater. from the menu.
3. Set Ambient temperature: 25C (room temperature) . Duration: 15min.
</t>
  </si>
  <si>
    <t>Verify the device is moving between the temperature zones ? but panic zone is reached for 1-2sec duration max (using ?logcat ?vtime?)
 Thermal governor temperature zones:
 Safe Zone (up to Tmonitor: 90C)
 Monitoring Zone (Tmonitor: 90C to Talert: 110C)
 Alert Zone (Talert:110C to Tpanic: 118C)
 Panic Zone (Tpanic: 118C to Tfatal: 123C)
 Fatal Zone (Tfatal: 123C to OMAP functional limit: 125C).  Triggers TSHUT (warm reset) of the system.
Note: Some Temperature zones can be skipped. for example, fatal zone will not be seen as the device will not reboot.</t>
  </si>
  <si>
    <t>&lt;Ambient_Temperature&gt;Room temperature
&lt;Duration&gt;15 minutes
&lt;Video Output&gt;Primary LCD
&lt;Frame_Resolution&gt;Native to display
&lt;Color_Depth&gt;Native to display
&lt;Window_System&gt;Android Window Manager</t>
  </si>
  <si>
    <t>TEST_CASE_ID_THERMAL_3</t>
  </si>
  <si>
    <t xml:space="preserve">
1. Run Thermal Stability  apk, choose 
    a) 2 Video Decodes
    b) 3D graphics
    c) RAM eater
    d) CPU eater. from the menu.
2. Verify display is always ON and system doesn't go to suspend mode.
3. Duration: 2h, Ambient temperature: 25C (room temperature)</t>
  </si>
  <si>
    <t>Verify display is always ON and system doesn?t go to suspend mode.
Verify Thermal Policy is active and that the panic zone was reached for 1-2sec duration max.
 Verify that performance is not degraded (due to a ?too aggressive? Thermal Management policy): OPP profile  should be monitored,  targets are TBD (i.e. time to first OPP toggle).
 Verify system is still stable when temperature rises ? StabilityTest apk is running OK.</t>
  </si>
  <si>
    <t>&lt;Ambient_Temperature&gt;Room temperature
&lt;Duration&gt;15 minutes
&lt;Duration&gt;1 hour</t>
  </si>
  <si>
    <t>TEST_CASE_ID_THERMAL_4</t>
  </si>
  <si>
    <t xml:space="preserve">
1. Run Thermal Stability  apk, choose 
    a) 2 Video Decodes
    b) 3D graphics
    c) RAM eater
    d) CPU eater. from the menu.
2. Use a burst with the following properties:
    StabilityTest: 20sec, Idle: 5sec.
3. Verify display is always ON and system doesn't go to suspend mode.
4. Duration: 1h, Ambient temperature: 40C (use thermal chamber).</t>
  </si>
  <si>
    <t>&lt;Ambient_Temperature&gt;&lt;40C&gt;
&lt;Duration&gt;1 hour</t>
  </si>
  <si>
    <t>TEST_CASE_ID_QSPI_1</t>
  </si>
  <si>
    <t xml:space="preserve">Measure QSPI read  throughput (from bootloader)
use grabserial to find time taken for the commands below and compute the throughput.
Steps to test QSPI:
- open minicom in one terminal
 - open another terminal for executing serial grabber tool(boottime)
- Stop at uboot
- Run this command on minicom -&gt; sf probe; sleep 10 ;echo begin;sf read 80008000 0 1E00000;echo done
- Exit minicom
On the 2nd terminal(within the mentioned delay in 1st command)
- Run the below command to note the time
  # sudo ./boottime &lt; /dev/ttyUSB0 &gt; boottime.txt
(change the permission using 
# sudo chmod 777 /dev/ttyUSB0 if ttyUSB0 throws permission denied error)
Above “read” commands read 30 MB, so dividing that by the time taken will yield the throughput.
Please paste the commands on the console, so you don’t add the typing time into the calculations </t>
  </si>
  <si>
    <t>Emmc</t>
  </si>
  <si>
    <t>TEST_CASE_ID_EMMC_1</t>
  </si>
  <si>
    <t>Read: 35Mbytes/sec:
Write: 10 Mbytes/sec</t>
  </si>
  <si>
    <t>TEST_CASE_ID_EMMC_2</t>
  </si>
  <si>
    <t xml:space="preserve">Measure EMMC read throughput (from bootloader)
use grabserial to find time taken for the commands below and compute the throughput.
eMMC:
mmc dev 1
mmc read 80008000 0 EA60
Above “read” commands read 30 MB, so dividing that by the time taken will yield the throughput.
Please paste the commands on the console, so you don’t add the typing time into the calculations 
</t>
  </si>
  <si>
    <t>Read: 11.8Mbytes/sec</t>
  </si>
  <si>
    <t>TEST_CASE_ID_EMMC_3</t>
  </si>
  <si>
    <t xml:space="preserve">Measure EMMC write throughput (from bootloader)
use grabserial to find time taken for the commands below and compute the throughput.
eMMC:
mmc dev 1
mmc write 80008000 0 EA60
Above “write” commands writes 30 MB, so dividing that by the time taken will yield the throughput.
Please paste the commands on the console, so you don’t add the typing time into the calculations </t>
  </si>
  <si>
    <t>&gt;8.88Mbps(This value is taken from DB124 testing)</t>
  </si>
  <si>
    <t>TEST_CASE_ID_COMBO_1</t>
  </si>
  <si>
    <t>1. User turns on Wi-Fi and connects to WLAN, then Turns on BT and Scan for devices.Scan list should display all BT devices around
2. Starts a BT transfer and then cancel it.</t>
  </si>
  <si>
    <t>WLAN should get activated. BT file transfer should happen successfully. On cancelling BT transfer should stop</t>
  </si>
  <si>
    <t>TEST_CASE_ID_COMBO_2</t>
  </si>
  <si>
    <t>USB Mass storage and AVRCP1.0 Basic Control should work</t>
  </si>
  <si>
    <t>TEST_CASE_ID_COMBO_3</t>
  </si>
  <si>
    <t>HTML5 playback should happen without issues</t>
  </si>
  <si>
    <t>TEST_CASE_ID_COMBO_4</t>
  </si>
  <si>
    <t>User turns on Wi-Fi and connects to WLAN, then Turns on BT. User opens a url in browser and browse.</t>
  </si>
  <si>
    <t>Device should connect to the AP and should be able to open the provided URL.
BT must turn on without any issues when WLAN is active</t>
  </si>
  <si>
    <t>TEST_CASE_ID_COMBO_5</t>
  </si>
  <si>
    <t>Indexed files should be accessed from mobile on Vayu and Navigation application should resume correctly after browsing the indexed files.</t>
  </si>
  <si>
    <t>TEST_CASE_ID_COMBO_6</t>
  </si>
  <si>
    <t>TEST_CASE_ID_RADIO_1</t>
  </si>
  <si>
    <t>1. Install and launch android Radio app.
2. Tune to a frequency</t>
  </si>
  <si>
    <t>App should get installled and launched correctly.
The Radio should get tuned to a valid frequency upon tuning</t>
  </si>
  <si>
    <t>TEST_CASE_ID_RADIO_3</t>
  </si>
  <si>
    <t>1. Launch android Radio app
2. Perform file transfer from Vayu to another connected mass storage device</t>
  </si>
  <si>
    <t>The Radio App should launch properly and get tuned to a valid frequency.
Radio should keep playing audio while data transfer to mass storage device going in background</t>
  </si>
  <si>
    <t xml:space="preserve">
1. Play a MP3 audio file(48 kHz, 128 kbps, stereo) from eMMC and render it via Stereo speakers.
2. Perform numerous random seek operations with 1 second intervals during audio playback</t>
  </si>
  <si>
    <r>
      <t xml:space="preserve">
</t>
    </r>
    <r>
      <rPr>
        <sz val="10"/>
        <color indexed="63"/>
        <rFont val="Calibri"/>
        <family val="2"/>
      </rPr>
      <t>Play MPEG2 file
Play the AV clip and execute the following actions:
Put the device on Portrait orientation, then when the playback starts rotate to Landscape
During Playback, do several times FF/RW, seek operation
During playback, FF to end of file
During playback, RW to beggining of the file
During playback, pause/resume</t>
    </r>
  </si>
  <si>
    <r>
      <t>1. Go to video recorder app in the path /system/bin/recordvideo
2. Test QCIF resolution encode using recordvideo test for the settings: Profile = baseline Level = 1.1 Bitrate = &lt; 64000 Width = 176 Height = 144 ColorFormat= NV12
3.</t>
    </r>
    <r>
      <rPr>
        <b/>
        <sz val="10"/>
        <color indexed="8"/>
        <rFont val="Calibri"/>
        <family val="2"/>
      </rPr>
      <t xml:space="preserve">Command:
</t>
    </r>
    <r>
      <rPr>
        <sz val="10"/>
        <color indexed="8"/>
        <rFont val="Calibri"/>
        <family val="2"/>
      </rPr>
      <t>./recordvideo -n 1000 -c 2130706688 -p 1 -l 4 -b 32000 -w 176 -t 144 -x /sdcard/inputfilename(optional) -o /sdcard/outputfilename</t>
    </r>
  </si>
  <si>
    <r>
      <t>1. Go to video recorder app in the path /system/bin/recordvideo
2. Test CIF resolution encode using recordvideo test, with settings: Profile = High Level = 5.1 Bitrate = &lt; 62500000 Width = 352 Height = 288 ColorFormat= NV12
3.</t>
    </r>
    <r>
      <rPr>
        <b/>
        <sz val="10"/>
        <color indexed="8"/>
        <rFont val="Calibri"/>
        <family val="2"/>
      </rPr>
      <t xml:space="preserve">Command:
</t>
    </r>
    <r>
      <rPr>
        <sz val="10"/>
        <color indexed="8"/>
        <rFont val="Calibri"/>
        <family val="2"/>
      </rPr>
      <t>./recordvideo -n 1000 -c 2130706688 -p 8 -l 32768 -b 50000000 -w 352 -t 288 -x /sdcard/inputfilename(optional) -o /sdcard/outputfilename</t>
    </r>
  </si>
  <si>
    <r>
      <t>1. Go to video recorder app in the path /system/bin/recordvide
2. Test VGA resolution encode using recordvideo test, with settings: Profile = baseline Level = 3.0 Bitrate = &lt; 10000000 Width = 640 Height = 480 ColorFormat= NV12
3.</t>
    </r>
    <r>
      <rPr>
        <b/>
        <sz val="10"/>
        <color indexed="8"/>
        <rFont val="Calibri"/>
        <family val="2"/>
      </rPr>
      <t xml:space="preserve">Command:
</t>
    </r>
    <r>
      <rPr>
        <sz val="10"/>
        <color indexed="8"/>
        <rFont val="Calibri"/>
        <family val="2"/>
      </rPr>
      <t>./recordvideo -n 1000 -c 2130706688 -p 1 -l 256 -b 8000000 -w 640 -t 480 -x /sdcard/inputfilename(optional) -o /sdcard/outputfilename</t>
    </r>
  </si>
  <si>
    <r>
      <t xml:space="preserve">1. Go to video recorder app in the path /system/bin/recordvide
2. Test NTSC resolution encode using recordvideo test, settings: Profile = High Level = 5.0 Bitrate = &lt; 62500000 Width = 720 Height = 480 ColorFormat= NV12
3. </t>
    </r>
    <r>
      <rPr>
        <b/>
        <sz val="10"/>
        <color indexed="8"/>
        <rFont val="Calibri"/>
        <family val="2"/>
      </rPr>
      <t xml:space="preserve">Command:
</t>
    </r>
    <r>
      <rPr>
        <sz val="10"/>
        <color indexed="8"/>
        <rFont val="Calibri"/>
        <family val="2"/>
      </rPr>
      <t>./recordvideo -n 1000 -c 2130706688 -p 8 -l 16384 -b 40000000 -w 720 -t 480 -x /sdcard/inputfilename(optional) -o /sdcard/outputfilename</t>
    </r>
  </si>
  <si>
    <r>
      <t xml:space="preserve">1. Go to video recorder app in the path /system/bin/recordvide
2. Test WVGA resolution encode using recordvideo test, settings: Profile = baseline Level = 3.1 Bitrate = &lt; 10000000 Width = 800 Height = 480 ColorFormat= NV12
3. </t>
    </r>
    <r>
      <rPr>
        <b/>
        <sz val="10"/>
        <color indexed="8"/>
        <rFont val="Calibri"/>
        <family val="2"/>
      </rPr>
      <t xml:space="preserve">Command:
</t>
    </r>
    <r>
      <rPr>
        <sz val="10"/>
        <color indexed="8"/>
        <rFont val="Calibri"/>
        <family val="2"/>
      </rPr>
      <t>./recordvideo -n 1000 -c 2130706688 -p 1 -l 512 -b 6000000 -w 800 -t 480 -x /sdcard/inputfilename(optional) -o /sdcard/outputfilename</t>
    </r>
  </si>
  <si>
    <r>
      <t>1. Go to video recorder app in the path /system/bin/recordvide
2. Test 720p resolution encode using recordvideo test, settings: Profile = High Level = 4.0 Bitrate = &lt; 25000000 Width = 1280 Height = 720 ColorFormat= NV12
3.</t>
    </r>
    <r>
      <rPr>
        <b/>
        <sz val="10"/>
        <color indexed="8"/>
        <rFont val="Calibri"/>
        <family val="2"/>
      </rPr>
      <t xml:space="preserve">Command:
</t>
    </r>
    <r>
      <rPr>
        <sz val="10"/>
        <color indexed="8"/>
        <rFont val="Calibri"/>
        <family val="2"/>
      </rPr>
      <t xml:space="preserve"> ./recordvideo -n 1000 -c 2130706688 -p 8 -l 2048 -b 20000000 -w 1280 -t 720 -x /sdcard/inputfilename(optional) -o /sdcard/outputfilename</t>
    </r>
  </si>
  <si>
    <r>
      <t>1. Go to video recorder app in the path /system/bin/recordvide
2. Test 1080p resolution encode using recordvideo test, settings: Profile = High Level = 4.0 Bitrate = &lt;25000000 Width = 1920 Height = 1080 ColorFormat= NV12
3.</t>
    </r>
    <r>
      <rPr>
        <b/>
        <sz val="10"/>
        <color indexed="8"/>
        <rFont val="Calibri"/>
        <family val="2"/>
      </rPr>
      <t xml:space="preserve">Command:
</t>
    </r>
    <r>
      <rPr>
        <sz val="10"/>
        <color indexed="8"/>
        <rFont val="Calibri"/>
        <family val="2"/>
      </rPr>
      <t xml:space="preserve"> ./recordvideo -n 1000 -c 2130706688 -p 8 -l2048 -b 20000000 -w 1920 -t 1080 -x /sdcard/inputfilename(optional) -o /sdcard/outputfilename</t>
    </r>
  </si>
  <si>
    <r>
      <t>1. Go to video recorder app in the path /system/bin/recordvide
2. Test 720p resolution encode using recordvideo test, settings: Profile = base Level = 3.1 Bitrate = &lt; 14000000 Width = 1280 Height = 720 ColorFormat= NV12
3.</t>
    </r>
    <r>
      <rPr>
        <b/>
        <sz val="10"/>
        <color indexed="8"/>
        <rFont val="Calibri"/>
        <family val="2"/>
      </rPr>
      <t xml:space="preserve">Command:
</t>
    </r>
    <r>
      <rPr>
        <sz val="10"/>
        <color indexed="8"/>
        <rFont val="Calibri"/>
        <family val="2"/>
      </rPr>
      <t>/recordvideo -n 1000 -c 2130706688 -p 1 -l 512 -b 10000000 -w 1280 -t 720 -x /sdcard/inputfilename(optional) -o /sdcard/outputfilename</t>
    </r>
  </si>
  <si>
    <r>
      <t xml:space="preserve">File to transfer:
</t>
    </r>
    <r>
      <rPr>
        <sz val="10"/>
        <color indexed="8"/>
        <rFont val="Georgia"/>
        <family val="1"/>
      </rPr>
      <t>Omapssp.dal.design.ti.com/VOBS/WTSD_MM_Sample_Files/Audio/AAC_HE/MP4/A_000386_AAC_HE_48kHz_48kbps_stereo.mp4</t>
    </r>
  </si>
  <si>
    <r>
      <t>Write :</t>
    </r>
    <r>
      <rPr>
        <sz val="10"/>
        <color indexed="8"/>
        <rFont val="Arial"/>
        <family val="2"/>
      </rPr>
      <t xml:space="preserve"> 38.76  MBps</t>
    </r>
  </si>
  <si>
    <r>
      <t xml:space="preserve">UI Performance:
</t>
    </r>
    <r>
      <rPr>
        <sz val="11"/>
        <color indexed="8"/>
        <rFont val="Calibri"/>
        <family val="2"/>
      </rPr>
      <t xml:space="preserve">
1. Load a static page, in portrait/landscape mode
2. Scroll manually up and down in cnn.com web page and look at frequency transitions  along window edges
    Note: it is easier to notice ‘Ghost images’ when you scroll a dark window over a bright     background</t>
    </r>
  </si>
  <si>
    <r>
      <t xml:space="preserve">Home screen UI icon movement :
</t>
    </r>
    <r>
      <rPr>
        <sz val="11"/>
        <color indexed="8"/>
        <rFont val="Calibri"/>
        <family val="2"/>
      </rPr>
      <t xml:space="preserve">1. </t>
    </r>
    <r>
      <rPr>
        <b/>
        <sz val="11"/>
        <color indexed="8"/>
        <rFont val="Calibri"/>
        <family val="2"/>
      </rPr>
      <t>Pre-conditions:</t>
    </r>
    <r>
      <rPr>
        <sz val="11"/>
        <color indexed="8"/>
        <rFont val="Calibri"/>
        <family val="2"/>
      </rPr>
      <t xml:space="preserve"> Home screen UI completely full with icons, in portrait/landscape mode
2. Swipe the desktop quickly from left to right (without lifting your finger), look closely on one icon.</t>
    </r>
  </si>
  <si>
    <r>
      <t xml:space="preserve">Home screen UI icon movement :
</t>
    </r>
    <r>
      <rPr>
        <sz val="11"/>
        <color indexed="8"/>
        <rFont val="Calibri"/>
        <family val="2"/>
      </rPr>
      <t xml:space="preserve">1. </t>
    </r>
    <r>
      <rPr>
        <b/>
        <sz val="11"/>
        <color indexed="8"/>
        <rFont val="Calibri"/>
        <family val="2"/>
      </rPr>
      <t>Pre-conditions:</t>
    </r>
    <r>
      <rPr>
        <sz val="11"/>
        <color indexed="8"/>
        <rFont val="Calibri"/>
        <family val="2"/>
      </rPr>
      <t xml:space="preserve"> Home screen UI completely full with icons, in portrait/landscape mode
2. Press your finger on the home screen UI (don’t move your finger) </t>
    </r>
  </si>
  <si>
    <r>
      <t xml:space="preserve">To calculate boot times use the utility located in below link. Gitorious.design.ti.com/android-test-automation/android-test-automation/trees/master/test_tools
1.Run the utility as $./boottime &lt;/dev/ttyUSB0 &gt; boot_time.txt 
2.Now boot up the Vayu board, wait till the UI comes up on the screen.  
3.Stop the utility by pressing Ctrl+C. Open boot_time.txt file.
4. To calculate </t>
    </r>
    <r>
      <rPr>
        <b/>
        <sz val="11"/>
        <color indexed="8"/>
        <rFont val="Calibri"/>
        <family val="2"/>
      </rPr>
      <t>Bootloader time</t>
    </r>
    <r>
      <rPr>
        <sz val="11"/>
        <color indexed="8"/>
        <rFont val="Calibri"/>
        <family val="2"/>
      </rPr>
      <t xml:space="preserve"> (from cold boot until the start of the Kernel), search the string “</t>
    </r>
    <r>
      <rPr>
        <b/>
        <sz val="11"/>
        <color indexed="8"/>
        <rFont val="Calibri"/>
        <family val="2"/>
      </rPr>
      <t>Starting kernel...</t>
    </r>
    <r>
      <rPr>
        <sz val="11"/>
        <color indexed="8"/>
        <rFont val="Calibri"/>
        <family val="2"/>
      </rPr>
      <t xml:space="preserve">” and note the corresponding time stamp.   </t>
    </r>
  </si>
  <si>
    <r>
      <t xml:space="preserve">To calculate </t>
    </r>
    <r>
      <rPr>
        <b/>
        <sz val="11"/>
        <color indexed="63"/>
        <rFont val="Calibri"/>
        <family val="2"/>
      </rPr>
      <t>Kernel boot time</t>
    </r>
    <r>
      <rPr>
        <sz val="11"/>
        <color indexed="63"/>
        <rFont val="Calibri"/>
        <family val="2"/>
      </rPr>
      <t xml:space="preserve"> (from start of Kernel until the ‘init’ process of Android starts -- or until the EXT4 filesystem mount message), search the string “</t>
    </r>
    <r>
      <rPr>
        <b/>
        <sz val="11"/>
        <color indexed="63"/>
        <rFont val="Calibri"/>
        <family val="2"/>
      </rPr>
      <t>mounted filesystem with ordered data mode. Opts: (null)</t>
    </r>
    <r>
      <rPr>
        <sz val="11"/>
        <color indexed="63"/>
        <rFont val="Calibri"/>
        <family val="2"/>
      </rPr>
      <t>”.
1. Note the corresponding time stamp.
2. Subtract the above value with Boot loader time got from previous test case.</t>
    </r>
  </si>
  <si>
    <r>
      <t>Kernel boot time &lt;</t>
    </r>
    <r>
      <rPr>
        <sz val="10"/>
        <color indexed="8"/>
        <rFont val="Georgia"/>
        <family val="1"/>
      </rPr>
      <t xml:space="preserve">= </t>
    </r>
    <r>
      <rPr>
        <b/>
        <sz val="10"/>
        <color indexed="8"/>
        <rFont val="Georgia"/>
        <family val="1"/>
      </rPr>
      <t>7.955s</t>
    </r>
  </si>
  <si>
    <r>
      <t xml:space="preserve">To calculate </t>
    </r>
    <r>
      <rPr>
        <b/>
        <sz val="11"/>
        <color indexed="63"/>
        <rFont val="Calibri"/>
        <family val="2"/>
      </rPr>
      <t>Android boot time</t>
    </r>
    <r>
      <rPr>
        <sz val="11"/>
        <color indexed="63"/>
        <rFont val="Calibri"/>
        <family val="2"/>
      </rPr>
      <t xml:space="preserve"> (from start of the ‘init’ process until you get the Android Homescreen UI)., search the string “</t>
    </r>
    <r>
      <rPr>
        <b/>
        <sz val="11"/>
        <color indexed="63"/>
        <rFont val="Calibri"/>
        <family val="2"/>
      </rPr>
      <t>init: Boot Animation exit</t>
    </r>
    <r>
      <rPr>
        <sz val="11"/>
        <color indexed="63"/>
        <rFont val="Calibri"/>
        <family val="2"/>
      </rPr>
      <t xml:space="preserve">”.
1. Note the corresponding time stamp.
2. Subtract the above value with </t>
    </r>
    <r>
      <rPr>
        <b/>
        <sz val="11"/>
        <color indexed="63"/>
        <rFont val="Calibri"/>
        <family val="2"/>
      </rPr>
      <t>Kernel boot time</t>
    </r>
    <r>
      <rPr>
        <sz val="11"/>
        <color indexed="63"/>
        <rFont val="Calibri"/>
        <family val="2"/>
      </rPr>
      <t xml:space="preserve"> got from previous test case.</t>
    </r>
  </si>
  <si>
    <r>
      <t>Android boot time &lt;</t>
    </r>
    <r>
      <rPr>
        <sz val="11"/>
        <color indexed="63"/>
        <rFont val="Calibri"/>
        <family val="2"/>
      </rPr>
      <t xml:space="preserve">= </t>
    </r>
    <r>
      <rPr>
        <b/>
        <sz val="11"/>
        <color indexed="63"/>
        <rFont val="Calibri"/>
        <family val="2"/>
      </rPr>
      <t>12.359s</t>
    </r>
  </si>
  <si>
    <r>
      <t xml:space="preserve">To calculate </t>
    </r>
    <r>
      <rPr>
        <b/>
        <sz val="11"/>
        <color indexed="63"/>
        <rFont val="Calibri"/>
        <family val="2"/>
      </rPr>
      <t>Overall boot time</t>
    </r>
    <r>
      <rPr>
        <sz val="11"/>
        <color indexed="63"/>
        <rFont val="Calibri"/>
        <family val="2"/>
      </rPr>
      <t xml:space="preserve"> (from cold boot until appearance of Android Homescreen UI – Note: this is also the same time as when you get the “Boot Animation exit” message from the debug log). Search for the string “</t>
    </r>
    <r>
      <rPr>
        <b/>
        <sz val="11"/>
        <color indexed="63"/>
        <rFont val="Calibri"/>
        <family val="2"/>
      </rPr>
      <t xml:space="preserve">init: Boot Animation exit”
</t>
    </r>
    <r>
      <rPr>
        <sz val="11"/>
        <color indexed="63"/>
        <rFont val="Calibri"/>
        <family val="2"/>
      </rPr>
      <t xml:space="preserve">
NOte the corresponding time stamp, and this will be the Overall boot time.</t>
    </r>
  </si>
  <si>
    <r>
      <t>Overall boot time</t>
    </r>
    <r>
      <rPr>
        <sz val="10"/>
        <color indexed="8"/>
        <rFont val="Georgia"/>
        <family val="1"/>
      </rPr>
      <t xml:space="preserve"> &lt;= </t>
    </r>
    <r>
      <rPr>
        <b/>
        <sz val="11"/>
        <color indexed="63"/>
        <rFont val="Calibri"/>
        <family val="2"/>
      </rPr>
      <t>26.065s</t>
    </r>
  </si>
  <si>
    <t>Read: &gt;=2.5Mbytes/sec</t>
  </si>
  <si>
    <t>Run AV playback(MPEG2) test for overnight using the video file mentioned in sample file cell</t>
  </si>
  <si>
    <t xml:space="preserve">1. Play a MP3 audio file from external sdcard and render it via wired  stereo speakers.
2. Perform peripheral(connected mass storage) plug/unplug operation.
</t>
  </si>
  <si>
    <t>File to transfer:
Omapssp.dal.design.ti.com/VOBS/WTSD_MM_Sample_Files/Audio/AAC_HE/MP4/A_000386_AAC_HE_48kHz_48kbps_stereo.mp4</t>
  </si>
  <si>
    <t xml:space="preserve">1. Pair mobile device with vayu board.
2. start audio streaming on mobile device. Audio is heard from vayu device.
3. While audio playback is ongoing, walk away from BT range of the device. </t>
  </si>
  <si>
    <t>Connect the external mass storage device to Vayu board. 
Perform below commands to measure throughput:
Create the test file using dd command:
dd if=/dev/zero of=/data/testfile bs=1048576 count=100;sync
Read : $time sh -c "cat testfile &gt; /dev/null"
Write: $time sh -c “cp testfile /storage/usb0”
Throughput = fiesize(MBytes) Mbps/time (seconds)</t>
  </si>
  <si>
    <t>Read : 108.69 MBps
Write : 38.76  MBps
Note: See the comments.</t>
  </si>
  <si>
    <t xml:space="preserve">
1. Connect mass starage device to Vayu.
2. Pair a mobile with Vayu device and play an audio file from mobile
2. While audio is playing in the background perform file transfer from mass storage to vayu emmc.
3. Also perform play/Pause/next/previous operations on audio.
</t>
  </si>
  <si>
    <t>GC320 should be used atleast for 5 layers</t>
  </si>
  <si>
    <t xml:space="preserve">
1. Start a a/v playback
2. Use the command “echo userspace &gt;               /sys/devices/system/cpu/cpu0/cpufreq/scaling_governor” on the shell
3. echo 1176000 &gt; /sys/devices/system/cpu/cpu0/cpufreq/scaling_setspeed
4. echo 1500000 &gt; /sys/devices/system/cpu/cpu0/cpufreq/scaling_setspeed
</t>
  </si>
  <si>
    <t>omapssp.dal.design.ti.com/VOBS/WTSD_MM_Sample_Files/AudioVideo/H264_AAC_HE/MP4/AV_000855_FinalFantasy13_1080p_h264_mp_30fps_nocabac_10mbps_bf1_aac_lc.mp4</t>
  </si>
  <si>
    <t>Scrolling was smooth with no ghosting,</t>
  </si>
  <si>
    <t>Android J6 Test Specification and Result Document</t>
  </si>
  <si>
    <t>Release Family:</t>
  </si>
  <si>
    <t>Issue Date:</t>
  </si>
  <si>
    <t>Revision Number:</t>
  </si>
  <si>
    <t xml:space="preserve">2D Graphics </t>
  </si>
  <si>
    <t xml:space="preserve">3D Graphics </t>
  </si>
  <si>
    <t>API</t>
  </si>
  <si>
    <t>HELP</t>
  </si>
  <si>
    <t xml:space="preserve">Audio Playback </t>
  </si>
  <si>
    <t>Error</t>
  </si>
  <si>
    <t xml:space="preserve">Audio Record </t>
  </si>
  <si>
    <t xml:space="preserve">Audio Streaming </t>
  </si>
  <si>
    <t>Robustness/Stress</t>
  </si>
  <si>
    <t>Test Case ID</t>
  </si>
  <si>
    <t xml:space="preserve">AV Playback </t>
  </si>
  <si>
    <t>IOP/Conformance/Compliance</t>
  </si>
  <si>
    <t>ID for the Test Case. The ID should use the naming convention included in the Test Case Specification spreadsheet.</t>
  </si>
  <si>
    <t>AV Record</t>
  </si>
  <si>
    <t xml:space="preserve">AV Streaming </t>
  </si>
  <si>
    <t>Test Case Description</t>
  </si>
  <si>
    <t xml:space="preserve">Bluetooth </t>
  </si>
  <si>
    <t>Description of the test case. For example, the sample rate tested, the image size tested, etc.</t>
  </si>
  <si>
    <t xml:space="preserve">Boot </t>
  </si>
  <si>
    <t>Camera-preview</t>
  </si>
  <si>
    <t>Flash</t>
  </si>
  <si>
    <t>If Test Case is mapped to Use Case Scenario / Requirement, this field contains the Use Case / Requirement ID from the UCSD/SRD.</t>
  </si>
  <si>
    <t xml:space="preserve">FM Radio </t>
  </si>
  <si>
    <t xml:space="preserve">GPS </t>
  </si>
  <si>
    <t>HDCP</t>
  </si>
  <si>
    <t>Initial (I)</t>
  </si>
  <si>
    <t>All test cases begin here.  Test case is defined at a high level only.  Complete details not yet defined.</t>
  </si>
  <si>
    <t>Image Capture</t>
  </si>
  <si>
    <t xml:space="preserve">Removed ('R) </t>
  </si>
  <si>
    <t>The test case was originally defined and planned, but the functionality or testing requirement has been Removed from the project scope.  Program waiver has been approved.  This should not occur often.</t>
  </si>
  <si>
    <t xml:space="preserve">Image Viewer </t>
  </si>
  <si>
    <t>Defined (D)</t>
  </si>
  <si>
    <t>Waiting on Customer-Deliverable content from development.  Test case is completely defined but has never been executed because the software that implements the requirement to be tested has not been delivered.</t>
  </si>
  <si>
    <t>Mass Storage</t>
  </si>
  <si>
    <t>Not Available (N)</t>
  </si>
  <si>
    <t>Only waiting on Non-deliverable content.  Test Case is completely defined, customer-deliverable content has been released, but test case preconditions and/or dependencies are not met and the test case has never been executed.  A pre-condition of a test case is a test application (such as a VTC test application), UI support (such as BMI), framework support (such as ATF/gstreamer), HW support (such as 8mp camera), MM input file, etc.</t>
  </si>
  <si>
    <t xml:space="preserve">Modem </t>
  </si>
  <si>
    <t>Excluded (X)</t>
  </si>
  <si>
    <t>Test case is available for execution but is intentionally excluded from execution for the current test cycle.  This is often called “un-planned” (such as only running regression tests for a given cycle rather than all available tests).  All deliverable and non-deliverable content is available to execute the test case so it cannot be D or N.  Test case could be executed resulting in a status of P, F or B.</t>
  </si>
  <si>
    <t>Power</t>
  </si>
  <si>
    <t>Blocked (B)</t>
  </si>
  <si>
    <t>The test case has previously been executed but is Blocked and cannot be executed in the current test cycle due to one of:
        Validation criteria cannot be evaluated (i.e., a test step along the way fails, but it is not the validation criteria).
                  A pre-condition/dependency is no longer satisfied (i.e., now require MM file in a 3GP container instead of raw files).
                  A test case execution “step” cannot be completed or fails prior to the validation “step”
        Test case setup or execution is extensive (&gt; 4 hours) and it is known that the test case will fail (due to prior test case failure, or defect not resolved).  DR must be referenced.</t>
  </si>
  <si>
    <t>Security</t>
  </si>
  <si>
    <t>Unexecuted (U)</t>
  </si>
  <si>
    <t xml:space="preserve">A test case is considered Unexecuted if it has been executed in a previous test cycle but it has not been executed by the end of the current test cycle and the test case is not blocked or eXcluded. </t>
  </si>
  <si>
    <t>Speech Playback</t>
  </si>
  <si>
    <t>Passed (P)</t>
  </si>
  <si>
    <t>Test Case Result met validation criteria.</t>
  </si>
  <si>
    <t>Speech Record</t>
  </si>
  <si>
    <t>Failed (F)</t>
  </si>
  <si>
    <t>Test Case Result did not meet validation criteria.</t>
  </si>
  <si>
    <t>Suspend Resume</t>
  </si>
  <si>
    <t>Satisfied (S)</t>
  </si>
  <si>
    <t>Test Case Result met validation criteria in previous release, so no need to re-run the test case</t>
  </si>
  <si>
    <t>System shutdown</t>
  </si>
  <si>
    <t>System Sound</t>
  </si>
  <si>
    <t xml:space="preserve">All Test Metric data tables shall begin in the upper left hand corner (cell A1) of each applicable worksheet.  </t>
  </si>
  <si>
    <t>Thermal LPDDR2 Stress</t>
  </si>
  <si>
    <t xml:space="preserve">Text in cell A1 Shall read "Test Metrics", and the text in cell A2 shall read "Category". </t>
  </si>
  <si>
    <t>Thermal Safety Mechanism</t>
  </si>
  <si>
    <t>Count values shall reside in Column B, rows 3 through 8.</t>
  </si>
  <si>
    <t>Thermal Shutdown mechanism</t>
  </si>
  <si>
    <t>TI Sensors</t>
  </si>
  <si>
    <t xml:space="preserve">This column is used to specify what was the status of the TC in last release. </t>
  </si>
  <si>
    <t>USB Host</t>
  </si>
  <si>
    <t>User input</t>
  </si>
  <si>
    <t>Defects</t>
  </si>
  <si>
    <t xml:space="preserve">This column is used to specify the Defect ID or to comment the test result. </t>
  </si>
  <si>
    <t>VoIP</t>
  </si>
  <si>
    <t xml:space="preserve">WLAN </t>
  </si>
  <si>
    <t>Defination of Category</t>
  </si>
  <si>
    <r>
      <t xml:space="preserve">Mandatory Category
</t>
    </r>
    <r>
      <rPr>
        <sz val="10"/>
        <rFont val="Georgia"/>
        <family val="1"/>
      </rPr>
      <t xml:space="preserve">
This covers state machine validation, behavioral testing, data validation (data computation with algorithms, data manipulation, and data movement), input-output behavior of feature/module (i.e. given correct inputs do we get correct outputs)</t>
    </r>
  </si>
  <si>
    <t>This category covers validation of  pre and post conditions of the component APIs. This category does not validate the functionality of the component</t>
  </si>
  <si>
    <r>
      <t xml:space="preserve">Mandatory Category
</t>
    </r>
    <r>
      <rPr>
        <sz val="10"/>
        <rFont val="Georgia"/>
        <family val="1"/>
      </rPr>
      <t xml:space="preserve">
Test module/feature behavior when test conditions occur. Does the module/feature trap error correctly via graceful exit, return error code etc. Module/feature should be able to handle error correctly. Error inputs can be state machine input events, API level inputs, incorrect buffer size/pointers, uninitialized data etc.</t>
    </r>
  </si>
  <si>
    <r>
      <t xml:space="preserve">Mandatory Category
</t>
    </r>
    <r>
      <rPr>
        <sz val="10"/>
        <rFont val="Georgia"/>
        <family val="1"/>
      </rPr>
      <t xml:space="preserve">
Measures power and performance of a component against requirements. Sometimes component level breakdown for PPM may not be available. Use closest indicator in such cases.</t>
    </r>
  </si>
  <si>
    <r>
      <t xml:space="preserve">Mandatory Category
</t>
    </r>
    <r>
      <rPr>
        <sz val="10"/>
        <rFont val="Georgia"/>
        <family val="1"/>
      </rPr>
      <t xml:space="preserve">
This category includes inter-component combo use cases, e.g. GFX and video, BT + audio, etc. Intra-component combo use cases should be covered in functional area. This category also covers multi-iteration tests, long-hr tests, robustness tests that stress a component (e.g. disconnect HDMI cable while playback and reconnect, press multiple keys during AV playback etc.)</t>
    </r>
  </si>
  <si>
    <t>This category applies to only those components that need validation against a specification (e.g. USB), or conformance, or IOP (e.g. BT).</t>
  </si>
  <si>
    <t xml:space="preserve">
1. Play any audio file on the device.
2. While Audio playback is on going, plug in the HDMI cable.
Skip Step 3 below if multizone audio is not enabled.
3. Each time when we connect and disconnect HDMI cable  we need change the settings for HDMI as “Settings -&gt;Sound -&gt;Audio zone configuration -&gt;Main Cabin. audio is then routed to HDMI
4. After some time unplug the HDMI cable.
5. Perform a 3 such iterations</t>
  </si>
  <si>
    <t xml:space="preserve">
1. Connect Vayu to HDMI monitor.
2. Play a MP3 audio file from eMMC and render it via HDMI.
3. Use media player for playback
4. Perform Pause/Resume Operations while playback is in progress.</t>
  </si>
  <si>
    <t xml:space="preserve">
1. Play a MP3 audio file from eMMC and render it via  stereo speakers.
2. Send any notification (Alarm) to the device while the playback is going on.
</t>
  </si>
  <si>
    <t>Duplicate of TEST_CASE_ID_MM_SYSTEM_SOUND_6</t>
  </si>
  <si>
    <t>Dup of TEST_CASE_ID_HDMI_AUDIO_3</t>
  </si>
  <si>
    <r>
      <t xml:space="preserve">Home Screen Scenario (LCD Only, 2 layer blend) :
</t>
    </r>
    <r>
      <rPr>
        <sz val="11"/>
        <color indexed="8"/>
        <rFont val="Arial"/>
        <family val="2"/>
      </rPr>
      <t xml:space="preserve">1. Bootup to Android homescreen
2..Swipe once from right to left. Gallery and Settings apps would be seen
</t>
    </r>
  </si>
  <si>
    <r>
      <t xml:space="preserve">Search App Scenario (LCD Only, 5 layer blend):
</t>
    </r>
    <r>
      <rPr>
        <sz val="11"/>
        <color indexed="8"/>
        <rFont val="Calibri"/>
        <family val="2"/>
      </rPr>
      <t xml:space="preserve">
1. Launch Search app. Let it open the search window with keyboard
</t>
    </r>
  </si>
  <si>
    <t>Measure Emmc read/write throughput (kernel)
 Write command: sync; time sh -c "dd if=/dev/zero of=/data/temp bs=1048576 count=100; sync"
Read command (run after reboot): time cp /data/temp /dev/null
Alternately, report throughputs from iozone tests.</t>
  </si>
  <si>
    <t>http://omapssp.dal.design.ti.com/VOBS/WTSD_MM_Sample_Files/AudioVideo/MPEG4_AAC_HE/MP4/AV_000676_cxemm_earthclip02_720p_mpeg4_asp_noqpel_nogmc_h263quant_aac_lc.mp</t>
  </si>
  <si>
    <t>X</t>
  </si>
  <si>
    <t>Auddio playback should be paused when Alarm Notification occurs.</t>
  </si>
  <si>
    <t xml:space="preserve">
1. Play a MP3 audio file from eMMC via HDMI Monitor speaker.
2. Send any notification (Alarm) to the device while the playback is going on.
3. Perform Pause and Resume</t>
  </si>
  <si>
    <t>Measured Value on J6Eco</t>
  </si>
  <si>
    <t>57.5 fps</t>
  </si>
  <si>
    <t>Comments on J6</t>
  </si>
  <si>
    <t>Comments on J6Eco</t>
  </si>
  <si>
    <r>
      <t>1. Go to video recorder app in the path /system/bin/recordvideo
2. Test 1080p resolution encode using recordvideo test, settings: Profile = High Level = 5.1 Bitrate = &lt; 62500000 Width = 1920 Height = 1080 ColorFormat= NV12
3.</t>
    </r>
    <r>
      <rPr>
        <b/>
        <sz val="10"/>
        <color indexed="8"/>
        <rFont val="Calibri"/>
        <family val="2"/>
      </rPr>
      <t xml:space="preserve">Command:
</t>
    </r>
    <r>
      <rPr>
        <sz val="10"/>
        <color indexed="8"/>
        <rFont val="Calibri"/>
        <family val="2"/>
      </rPr>
      <t xml:space="preserve"> ./recordvideo -n 1000 -c 2130706688 -p 8 -l 32768 -b 50000000 -w 1920 -t 1080 -x /sdcard/inputfilename(optional) -o /sdcard/outputfilename</t>
    </r>
  </si>
  <si>
    <r>
      <t>1. Go to video recorder app in the path /system/bin/recordvideo
2. Test QVGA resolution encode using recordvideo test, settings: Profile = baseline Level = 2.0 Bitrate = &lt; 2000000 Width = 320 Height = 240 ColorFormat= NV12
3.</t>
    </r>
    <r>
      <rPr>
        <b/>
        <sz val="10"/>
        <color indexed="8"/>
        <rFont val="Calibri"/>
        <family val="2"/>
      </rPr>
      <t xml:space="preserve">Command:
</t>
    </r>
    <r>
      <rPr>
        <sz val="10"/>
        <color indexed="8"/>
        <rFont val="Calibri"/>
        <family val="2"/>
      </rPr>
      <t xml:space="preserve"> ./recordvideo -n 1000 -c 2130706688 -p 1 -l 32 -b 1500000 -w 320 -t 240 -x /sdcard/inputfilename(optional) -o /sdcard/outputfilename</t>
    </r>
  </si>
  <si>
    <t xml:space="preserve">
1. Play a MP3 audio file from eMMC and render it via  stereo speakers.
2. Send any notification (Alarm) to the device while the playback is going on.
3. Verify that curent audio playback is stopped and the Alarm sound being played (This setting shall be dependent on the default policy settings)</t>
  </si>
  <si>
    <t>Validate HDCP functionality
Step to perform HDCP Testing:
Prior Steps:
- $adb root
- $adb remount
1. $adb push libhdcp.so /system/lib
2. $adb push hdcp-test /system/bin
3. $adb push formatB.bin /data
4. $adb shell
5. $chmod 777 /system/bin/hdcp-test
6. $cd /data
7. $hdcp-test 3 formatB.bin
8. Create a symlink of this file in the directory 
cd /vendor/firmware/
9. ln -s /data/out.bin hdcp.keys
10. reboot
11. $hdcp-test 2</t>
  </si>
  <si>
    <t>+</t>
  </si>
  <si>
    <t>BT  connection was unable to restore, when mobile is bought back in BT range of the device.
This is expected based on cybercom bluego stack</t>
  </si>
  <si>
    <t>TEST_CASE_ID_CON_BT_5</t>
  </si>
  <si>
    <t>TEST_CASE_ID_CON_BT_6</t>
  </si>
  <si>
    <t>TEST_CASE_ID_CON_BT_7</t>
  </si>
  <si>
    <t>TEST_CASE_ID_CON_BT_8</t>
  </si>
  <si>
    <t xml:space="preserve">1. Launch the "BlueGo TestApp" and pair the DUT with an A2DP capable phone
2. Play music on the phone
3. Stop music on the phone
</t>
  </si>
  <si>
    <t xml:space="preserve">1. Open the "BlueGo TestApp" and pair/connect the DUT to an A2DP capable phone
2. Play music on the connected mobile phone
3. Pause, fast-forward and rewind music playback on the connected mobile phone
4. Stop music playback
</t>
  </si>
  <si>
    <t xml:space="preserve">1. Open the "BlueGo TestApp" and pair/connect the DUT to an AVRCP capable phone
2. Open the music application on the connected mobile phone, but don't start playback yet
3. Go to the 'Media' tab in the "BlueGo TestApp" and press the 'Play' button
4. Press the 'Next' button in the "BlueGo TestApp"
5. Press the 'Prev' button in the "BlueGo TestApp"
6. Press the 'Fast-Forward' button in the "BlueGo TestApp". Keep the button pressed to continue fast-forwarding
7. Press the 'Rewind' button in the "BlueGo TestApp". Keep the button pressed to continue </t>
  </si>
  <si>
    <t>TEST_CASE_ID_CON_BT_9</t>
  </si>
  <si>
    <t>TEST_CASE_ID_CON_BT_10</t>
  </si>
  <si>
    <t xml:space="preserve">1. Open the "BlueGo TestApp" and pair/connect the DUT to a mobile phone that supports the Hands-Free Profile
2. Go to the 'Call' tab in the "BlueGo TestApp" and dial a phone number
3. The call is answered on the far-end
4. Continue the call for some time to ensure that there are no audio artifacts (discontinuities, glitches) introduced
5. Finish the call by pressing the 'Hangup All' button in the "BlueGo TestApp"
</t>
  </si>
  <si>
    <t xml:space="preserve">1. Open the "BlueGo TestApp" and pair/connect the DUT to a mobile phone that supports the Hands-Free Profile
2. Receive an incoming call
3. Continue the call for some time to ensure that there are no audio artifacts (discontinuities, glitches) introduced
4. Finish the call on the far-end
</t>
  </si>
  <si>
    <t>Lan works. IP is acquired</t>
  </si>
  <si>
    <t>Logs</t>
  </si>
  <si>
    <t>Test Cases Excluded</t>
  </si>
  <si>
    <t xml:space="preserve">
1. Flash HS_QSPI_MLO to the Vayu device.
2. Reboot the device.</t>
  </si>
  <si>
    <t>Only performance measurements are done. Validation criteria is yet to be defined.
"Write:" is not meeting the required performance</t>
  </si>
  <si>
    <t>DCAN</t>
  </si>
  <si>
    <t>TEST_CASE_ID_DCAN_1</t>
  </si>
  <si>
    <t>TEST_CASE_ID_DCAN_2</t>
  </si>
  <si>
    <t>#Test for CAN0 for 500Kbp
1. Configure the CAN device for 500kbps (configurable as needed):
        ip link set can0 type can bitrate 500000 loopback on 
2. Enable the CAN device:
        ifconfig can0 up
3. Start the candump utility in the background
        ./candump can0 &amp;
4. Send a test message:
        ./cansend can0 5A1#11.22.33.44.55.66.77.88
   OR
   Send multiple messages:
        cangen can0</t>
  </si>
  <si>
    <t>Validate the output :
        can0  5A1   [8]  11 22 33 44 55 66 77 88
        can0  5A1   [8]  11 22 33 44 55 66 77 88</t>
  </si>
  <si>
    <t>1. Validate the CAN test as specified in TEST_CASE_ID_DCAN_1
 2. do an warm reset: "adb reboot"  
3. Try executing TEST_CASE_ID_DCAN_1 again</t>
  </si>
  <si>
    <t>DCAN shold be functional after warm reset.
Validate the output :
        can0  5A1   [8]  11 22 33 44 55 66 77 88
        can0  5A1   [8]  11 22 33 44 55 66 77 88</t>
  </si>
  <si>
    <t>Only performance measurements are done on J6Eco. Validation criteria is yet to be defined.</t>
  </si>
  <si>
    <t>SmartReflex (AVS):
1. Read the OPP values using omapconf utility with the command
$omapconf show opp 
2. Read the e-fused values using omapconf utility with the command
$omapconf read &lt;address of the register&gt;
Refer to comments section for &lt;address of the register&gt;
3.Compare both the results.</t>
  </si>
  <si>
    <t>TEST_CASE_ID_THERMAL_5</t>
  </si>
  <si>
    <t xml:space="preserve">
1. Run 
    a) cpu loadgen to load CPU
    b) Run graphics benchmark apk with offscreen
          mode to load GPU 
    c) Launch 1080p@60 fps video decode with 
         stagefreight app to load IVA
    d) Launch memtester
2. Verify display is always ON and system doesn't go to suspend mode.
3. Duration: 2h, Ambient temperature: 25C (room temperature)</t>
  </si>
  <si>
    <t>TEST_CASE_ID_THERMAL_6</t>
  </si>
  <si>
    <t xml:space="preserve">
1. Run 
    a) cpu loadgen to load CPU
    b) Run graphics benchmark apk with offscreen
          mode to load GPU 
    c) Launch 1080p@60 fps video decode with 
         stagefreight app to load IVA
    d) Launch memtester
2. Verify display is always ON and system doesn't go to suspend mode.
3. Duration: 1h, Ambient temperature: 40C (use thermal chamber)</t>
  </si>
  <si>
    <t>Ran navigeine app</t>
  </si>
  <si>
    <t xml:space="preserve">1. Connect an external mic to  MIC IN jack of Vayu CPU board.
2. Open record application from menu
3. Record an audio file
4. Playback the recorded file and perform volume up/down, pause/resume, forward/rewind operations. </t>
  </si>
  <si>
    <t>Playback MPEG4 SP video on on board display with config
Reolution: 720p
Frame rate: 30fps
Video Bitrate: 8Mbps
Audio codec: AAC
Audio Sampling rate: 44khz
Audio Bitrate: 128kbps
Perform forward/backward, seek, volume up/down</t>
  </si>
  <si>
    <t>Playback MPEG4 SP video on on board display with config
Reolution: VGA
Frame rate: 30fps
Audio codec: AAC
Audio Sampling rate: 48khz
Audio Bitrate: 128kbps
Perform forward/backward, seek, volume up/down</t>
  </si>
  <si>
    <t>Playback MPEG4 SP video on on board display with config
Reolution: WVGA
Frame rate: 30fps
Video Bitrate :4MBps
Audio codec: AAC LC
Audio Sampling rate: 48khz
Audio Bitrate: 128kbps
Perform forward/backward, seek, volume up/down</t>
  </si>
  <si>
    <t>Playback MPEG4 SP video on on board display with config
Reolution: QVGA
Frame rate: 120fps
Video Bitrate :512kbps
Audio Sampling rate: 48khz
Audio Bitrate: 128kbps
Perform forward/backward, seek, volume up/down</t>
  </si>
  <si>
    <t>Playback MPEG4 SP video on on board display with config
Reolution: 1080p
Frame rate: 24fps
Audio codec: AAC LC
Perform forward/backward, seek, volume up/down</t>
  </si>
  <si>
    <t>Playback MPEG4 SP video on on board display with config
Reolution: 1280x720
Audio codec: AAC
Audio Bitrate: VBR
Perform forward/backward, seek, volume up/down</t>
  </si>
  <si>
    <t>Playback MPEG4 SP video on on board display with config
Reolution: 1080p
Frame rate: 30fps
Video Bitrate :19MBps
Audio codec: AAC HE
Audio Sampling rate: 48khz
Audio Bitrate: 64kbps
Perform forward/backward, seek, volume up/down</t>
  </si>
  <si>
    <t>Playback MPEG4 SP videos on HDMI
Perform forward/backward, seek, volume up/down</t>
  </si>
  <si>
    <t>Playback MPEG4 ASP video on on board display with config
Reolution: WVGA
Frame rate: 30fps
Video Bitrate: 5Mbps
Audio codec: AAC
Audio Sampling rate: 48khz
Audio Bitrate: 128kbps
Perform forward/backward, seek, volume up/down</t>
  </si>
  <si>
    <t>Playback MPEG4 ASP video on on board display with config
Reolution: QVGA
Frame rate: 30fps
Video Bitrate: 5Mbps
Audio codec: AAC
Audio Sampling rate: 48khz
Audio Bitrate: 128kbps
Perform forward/backward, seek, volume up/down</t>
  </si>
  <si>
    <t xml:space="preserve">Playback MPEG4 ASP video on on board display with config
Reolution: 1080p
Frame rate: 30fps
Video Bitrate: 8Mbps
Audio codec: AAC HE
Perform forward/backward, seek, volume up/down
</t>
  </si>
  <si>
    <t xml:space="preserve">Playback MPEG4 ASP video on on board display with config
Reolution: 1080i
Frame rate: 30fps
Video Bitrate: 8Mbps
Audio codec: AAC hev2
Perform forward/backward, seek, volume up/down
</t>
  </si>
  <si>
    <t xml:space="preserve">Playback MPEG4 ASP video on on board display with config
Reolution: 1080p
Frame rate: 60fps
Video Bitrate: 22Mbps
Audio codec: AAC LC
Perform forward/backward, seek, volume up/down
</t>
  </si>
  <si>
    <t>Playback MPEG4/H.263 video on on board display with config
Reolution: 1080p
Frame rate: 30fps
Audio codec: AAC
Perform forward/backward, seek, volume up/down</t>
  </si>
  <si>
    <t>Playback MPEG4 ASP videos on HDMI
Perform forward/backward, seek, volume up/down</t>
  </si>
  <si>
    <t>Playback MPEG2 MP video on on board display with config
Reolution: 576p
Frame rate: 24fps
Video Bitrate: 9Mbps
Audio codec: AAC LC
Perform forward/backward, seek, volume up/down</t>
  </si>
  <si>
    <t>Playback MPEG2 MP video on on board display with config
Reolution: 1080p
Frame rate: 30fps
Video Bitrate: 18Mbps
Audio codec: AAC LC
Perform forward/backward, seek, volume up/down</t>
  </si>
  <si>
    <t>Playback MPEG2 MP video on on board display with config
Reolution: 1080p
Frame rate: 60fps
Audio codec: AAC 
Perform forward/backward, seek, volume up/down</t>
  </si>
  <si>
    <t>Playback MPEG2 MP videos on HDMI
Perform forward/backward, seek, volume up/down</t>
  </si>
  <si>
    <t>Playback H.264 BP video on on board display with config
Reolution: WVGA
Frame rate: 30fps
Video Bitrate: 4Mbps
Audio codec: AAC HE
Audio Sampling rate: 48khz
Audio Bitrate: 64kbps
Perform forward/backward, seek, volume up/down</t>
  </si>
  <si>
    <t>Playback H.264 BP video on on board display with config
Reolution: QVGA
Frame rate: 30fps
Audio codec: AAC LC
Perform forward/backward, seek, volume up/down</t>
  </si>
  <si>
    <t>Playback H.264 BP video on on board display with config
Reolution: 720p
Frame rate: 24fps
Audio codec: AAC hev2
Perform forward/backward, seek, volume up/down</t>
  </si>
  <si>
    <t>Playback H.264 BP video on on board display with config
Reolution: 720p
Frame rate: 30fps
Video Bitrate: 6Mbps
Audio codec: AAC HE
Audio Sampling rate: 48khz
Audio Bitrate: 64kbps
Perform forward/backward, seek, volume up/down</t>
  </si>
  <si>
    <t xml:space="preserve">Playback H.264 BP video on on board display with config
Reolution: 1080p
Frame rate: 30fps
Video Bitrate: 8Mbps
Audio codec: AAC LC
Perform forward/backward, seek, volume up/down
</t>
  </si>
  <si>
    <t>Playback H.264 MP video on on board display with config
Reolution: WVGA
Frame rate: 30fps
Video Bitrate: 10Mbps
Audio codec: AAC HE
Perform forward/backward, seek, volume up/down</t>
  </si>
  <si>
    <t>Playback H.264 MP video on on board display with config
Reolution: 720p
Frame rate: 30fps
Video Bitrate: 6Mbps
Audio codec: AAC HE
Audio Sampling rate: 48khz
Audio Bitrate: 64kbps
Perform forward/backward, seek, volume up/down</t>
  </si>
  <si>
    <t>Playback H.264 MP video on on board display with config
Reolution: 1080i
Frame rate: 30fps
Audio codec: AAC LC
Perform forward/backward, seek, volume up/down</t>
  </si>
  <si>
    <t>Playback H.264 HP video on on board display with config
Reolution: WVGA
Frame rate: 30fps
Video Bitrate: 10Mbps
Audio codec: AAC HE
Audio Sampling rate: 48khz
Audio Bitrate: 128kbps
Perform forward/backward, seek, volume up/down</t>
  </si>
  <si>
    <t>Playback H.264 HP video on on board display with config
Reolution: VGA
Frame rate: 30fps
Video Bitrate: 8Mbps
Audio codec: AAC HE
Audio Sampling rate: 48khz
Audio Bitrate: 64kbps
Perform forward/backward, seek, volume up/down</t>
  </si>
  <si>
    <t xml:space="preserve">Playback H.264 HP video on on board display with config
Reolution: 720p
Frame rate: 30fps
Video Bitrate: 6Mbps
Audio codec: AAC LC
Perform forward/backward, seek, volume up/down
</t>
  </si>
  <si>
    <t>Playback H.264 HP video on on board display with config
Reolution: 1080p
Frame rate: 30fps
Video Bitrate: 20Mbps
Audio codec: AAC LC
Audio Sampling rate: 48khz
Audio Bitrate: 64kbps
Perform forward/backward, seek, volume up/down</t>
  </si>
  <si>
    <t>Playback H.264 HP video on on board display with config
Reolution: 1080i
Frame rate: 30fps
Video Bitrate: 20Mbps
Audio codec: AAC LC
Audio Sampling rate: 48khz
Audio Bitrate: 128kbps
Perform forward/backward, seek, volume up/down</t>
  </si>
  <si>
    <t>Playback H.264 HP video on on board display with config
Reolution: 1080p
Frame rate: 60fps
Video Bitrate: 60Mbps
Audio codec: AAC LC
Perform forward/backward, seek, volume up/down</t>
  </si>
  <si>
    <t>Playback some H264 videos on HDMI
Perform forward/backward, seek, volume up/down</t>
  </si>
  <si>
    <t xml:space="preserve">Play - audio will be stopped. USB plug – in Notificaiton is seen on the display anunciator.
</t>
  </si>
  <si>
    <t>Auddio playback should be paused when Alarm Notification occurs.
 notification: a message shall be displayed with an audio notification (ringer or headset) or a vibrator notification. The curret audio application will be paused and alarm sound should be heard.This setting shall be dependent on the default policy settings.</t>
  </si>
  <si>
    <t>J6Eco:
https://sps01.itg.ti.com/sites/OMAP_PBU/OMAP_EP/sweng/sys_qnx_android/Shared%20Documents/Android_Test_Systems_Competency_BLR/6AK.1.2_logs/J6Eco_html5-benchmark_issue.txt</t>
  </si>
  <si>
    <t>BT Transfer is not supported. Wireless is enabled along with BT</t>
  </si>
  <si>
    <t>Cannot explicitly turn BT on/off, so instead, connected a BT device while already connected to WLAN.</t>
  </si>
  <si>
    <t>6AK.1.2:  
Test case description needs to be adapted. Multichannel audio is downmixed only if the sink is stereo.</t>
  </si>
  <si>
    <t xml:space="preserve">aV_001119_MPEG4_SP_1080p_30fps_19Mbps_AAC_HE_48Khz_64Kbps.mp4 </t>
  </si>
  <si>
    <t>Ran overnight</t>
  </si>
  <si>
    <t>Total Cases Removed</t>
  </si>
  <si>
    <t>TEST_CASE_ID_MM_H264_DEC_23</t>
  </si>
  <si>
    <t>Seek Robustness testing: Play any 1080p video (of any format, H264/MPEG4/MPEG2) and do seek fw/rw multiple times quickly</t>
  </si>
  <si>
    <t>The video shouldn't hang and should play smoothly after seek.</t>
  </si>
  <si>
    <t>Any 1080p clip of (H264 or MPEG4 or MPEG2).</t>
  </si>
  <si>
    <t>When walked far away from device BT range,  BT signal is lost. Audio should pause on the device. And when the mobile device is bought back in BT range, Audio should be heard after reconnecting.</t>
  </si>
  <si>
    <t xml:space="preserve">omapssp.dal.design.ti.com/VOBS/WTSD_MM_Sample_Files/AudioVideo/H264_AAC_HE/MP4/AV_001370_1080p_crowdrun_HP_60fps_50mbps_2040fr_AAC_HE_48kHz_64kbps_stereo.mp4
</t>
  </si>
  <si>
    <t xml:space="preserve">omapssp.dal.design.ti.com/VOBS/WTSD_MM_Sample_Files/AudioVideo/H264_AAC_HE/MP4/AV_001371_crowdrun_1080p_h264_hp_60fps_60mbps_cabac_bf2_PerfTest_100secs_aac_lc.mp4  
Note# If the above sample results into "Out of Memory" for buffer allocations, then use the below sample:
omapssp.dal.design.ti.com/VOBS/WTSD_MM_Sample_Files/AudioVideo/H264_AAC_HE/MP4/AV_001370_1080p_crowdrun_HP_60fps_50mbps_2040fr_AAC_HE_48kHz_64kbps_stereo.mp4
  </t>
  </si>
  <si>
    <t>omapssp.dal.design.ti.com/VOBS/WTSD_MM_Sample_Files/AudioVideo/H264_AAC_HE/MP4/AV_001171_1080p_crowdrun_HP_cabac_wBpred_adct_30fps_20mbps_AAC_HE_48kHz_64kbps_stereo_1min40s.mp4   
Note# If the above sample results into "Out of Memory" for buffer allocations, then use the below sample:
http://omapssp.dal.design.ti.com/VOBS/WTSD_MM_Sample_Files/AudioVideo/H264_AAC_HE/MP4/AV_000858_FinalFantasy13_1080p_h264_bp_30fps_8mbps_aac_lc.mp4</t>
  </si>
  <si>
    <t>omapssp.dal.design.ti.com/VOBS/WTSD_MM_Sample_Files/AudioVideo/H264_AAC_HE/MP4/AV_001171_1080p_crowdrun_HP_cabac_wBpred_adct_30fps_20mbps_AAC_HE_48kHz_64kbps_stereo_1min40s.mp4
Note# If the above sample results into "Out of Memory" for buffer allocations, then use the below sample:
http://omapssp.dal.design.ti.com/VOBS/WTSD_MM_Sample_Files/AudioVideo/H264_AAC_HE/MP4/AV_000858_FinalFantasy13_1080p_h264_bp_30fps_8mbps_aac_lc.mp4</t>
  </si>
  <si>
    <t xml:space="preserve">omapssp.dal.design.ti.com/VOBS/WTSD_MM_Sample_Files/AudioVideo/H264_AAC_HE/MP4/AV_001171_1080p_crowdrun_HP_cabac_wBpred_adct_30fps_20mbps_AAC_HE_48kHz_64kbps_stereo_1min40s.mp4
Note# If the above sample results into "Out of Memory" for buffer allocations, then use the below sample:
http://omapssp.dal.design.ti.com/VOBS/WTSD_MM_Sample_Files/AudioVideo/H264_AAC_HE/MP4/AV_000858_FinalFantasy13_1080p_h264_bp_30fps_8mbps_aac_lc.mp4
</t>
  </si>
  <si>
    <t>Playback H.264 MP video on on board display with config
Reolution: 1080p
Frame rate: 30fps
Audio codec: AAC LC
Perform forward/backward, seek, volume up/down</t>
  </si>
  <si>
    <t>omapssp.dal.design.ti.com/VOBS/WTSD_MM_Sample_Files/AudioVideo/H264_AAC_HE/MP4/AV_000937_cxemm_marsclip01_1080i_h264_mp_30fps_nocabac_bf1_aac_lc.mp4 
Note# If the above sample results into "Out of Memory" for buffer allocations, then use the below sample:
http://omapssp.dal.design.ti.com/VOBS/WTSD_MM_Sample_Files/AudioVideo/H264_AAC_HE/MP4/AV_000855_FinalFantasy13_1080p_h264_mp_30fps_nocabac_10mbps_bf1_aac_lc.mp4</t>
  </si>
  <si>
    <t xml:space="preserve">omapssp.dal.design.ti.com/VOBS/WTSD_MM_Sample_Files/AudioVideo/H264_AAC_HE/MP4/AV_001101_Final_Fantasy_1080i_h264_hp_30fps_20Mbps_AAC_LC_128Kbps_48KHz.mp4 
Note# If the above sample results into "Out of Memory" for buffer allocations, then use the below sample:
http://omapssp.dal.design.ti.com/VOBS/WTSD_MM_Sample_Files/AudioVideo/H264_AAC_HE/MP4/AV_000932_transformers2_1080p_h264_hp_24fps_cabac_bf3_aac_lc.mp4
</t>
  </si>
  <si>
    <t>omapssp.dal.design.ti.com/VOBS/WTSD_MM_Sample_Files/AudioVideo/H264_AAC_HE/MP4/AV_001101_Final_Fantasy_1080i_h264_hp_30fps_20Mbps_AAC_LC_128Kbps_48KHz.mp4 
Note# If the above sample results into "Out of Memory" for buffer allocations, then use the below sample:
http://omapssp.dal.design.ti.com/VOBS/WTSD_MM_Sample_Files/AudioVideo/H264_AAC_HE/MP4/AV_000932_transformers2_1080p_h264_hp_24fps_cabac_bf3_aac_lc.mp4</t>
  </si>
  <si>
    <t>J6:
Average composition rate as reported by this procedure should be close to 60 fps for BOTH display outputs across the whole test.
J6Eco:
Average composition rate as reported by this procedure should be close to 30 fps for BOTH display outputs across the whole test.</t>
  </si>
  <si>
    <t xml:space="preserve">Connect to a AP trhough Wi-Fi with Internet access
Browse http://html5video.org/ </t>
  </si>
  <si>
    <t>Android 5.0, Kernel 3.14</t>
  </si>
  <si>
    <t>6AL.1.0: Pairing mobile is not supported, BT is not enabled. File transfer is performed</t>
  </si>
  <si>
    <t>Measured with 10 inch LCD pannel</t>
  </si>
  <si>
    <t>Measured on J6 10 inch LCD pannel</t>
  </si>
  <si>
    <t xml:space="preserve">1. Open navigation map application and start navigating.
2. Connect  an USB Mass Storage USB 2.0 interface on Vayu.
3. Browse the indexed files of mobile device on Vayu.
</t>
  </si>
  <si>
    <t>1.Switch to OPP_HIGH
2. Run Linpack</t>
  </si>
  <si>
    <t>1.Switch to OPP_HIGH
2. mount -o remount,nodelalloc /data
3. Run "Quadrant Advanced"</t>
  </si>
  <si>
    <t xml:space="preserve">Used the thermal device to increase the silicon temperature. </t>
  </si>
  <si>
    <t>6AL.1.0:   
 QPSI read throughputs at bootloader slightly reduced. J6/J6Eco : 2.14 MBPS where as in 6AK.1.2 : 2.44 MBPS</t>
  </si>
  <si>
    <t xml:space="preserve">Playback MPEG4 ASP video on on board display with config
Reolution: 1080p
Frame rate: 30fps
Video Bitrate: 8Mbps
Audio codec: AAC HE
Run the below commands from shell prompt to observe fps
$setprop debug.hwc.showfps 1
$logcat | grep FPS
</t>
  </si>
  <si>
    <t xml:space="preserve">Playback MPEG4 ASP video on on board display with config
Reolution: 1080i
Frame rate: 30fps
Video Bitrate: 8Mbps
Audio codec: AAC hev2
Run the below commands from shell prompt to observe fps
$setprop debug.hwc.showfps 1
$logcat | grep FPS
</t>
  </si>
  <si>
    <t xml:space="preserve">Playback MPEG4 ASP video on on board display with config
Reolution: 1080p
Frame rate: 60fps
Video Bitrate: 22Mbps
Audio codec: AAC LC
Run the below commands from shell prompt to observe fps
$setprop debug.hwc.showfps 1
$logcat | grep FPS
</t>
  </si>
  <si>
    <t>Playback MPEG4/H.263 video on on board display with config
Reolution: 1080p
Frame rate: 30fps
Audio codec: AAC
Run the below commands from shell prompt to observe fps
$setprop debug.hwc.showfps 1
$logcat | grep FPS</t>
  </si>
  <si>
    <t>Playback MPEG2 MP video on on board display with config
Reolution: 1080p
Frame rate: 30fps
Video Bitrate: 18Mbps
Audio codec: AAC LC
Run the below commands from shell prompt to observe fps
$setprop debug.hwc.showfps 1
$logcat | grep FPS</t>
  </si>
  <si>
    <t>Playback MPEG2 MP video on on board display with config
Reolution: 1080p
Frame rate: 60fps
Audio codec: AAC 
Run the below commands from shell prompt to observe fps
$setprop debug.hwc.showfps 1
$logcat | grep FPS</t>
  </si>
  <si>
    <t xml:space="preserve">Playback H.264 BP video on on board display with config
Reolution: 1080p
Frame rate: 30fps
Video Bitrate: 8Mbps
Audio codec: AAC LC
Run the below commands from shell prompt to observe fps
$setprop debug.hwc.showfps 1
$logcat | grep FPS
</t>
  </si>
  <si>
    <t>Playback H.264 MP video on on board display with config
Reolution: 1080i
Frame rate: 30fps
Audio codec: AAC LC
Run the below commands from shell prompt to observe fps
$setprop debug.hwc.showfps 1
$logcat | grep FPS</t>
  </si>
  <si>
    <t>Playback H.264 HP video on on board display with config
Reolution: 1080p
Frame rate: 30fps
Video Bitrate: 20Mbps
Audio codec: AAC LC
Audio Sampling rate: 48khz
Audio Bitrate: 64kbps
Run the below commands from shell prompt to observe fps
$setprop debug.hwc.showfps 1
$logcat | grep FPS</t>
  </si>
  <si>
    <t>Playback H.264 HP video on on board display with config
Reolution: 1080i
Frame rate: 30fps
Video Bitrate: 20Mbps
Audio codec: AAC LC
Audio Sampling rate: 48khz
Audio Bitrate: 128kbps
Run the below commands from shell prompt to observe fps
$setprop debug.hwc.showfps 1
$logcat | grep FPS</t>
  </si>
  <si>
    <t xml:space="preserve">Playback H.264 HP video on on board display with config
Reolution: 1080p
Frame rate: 60fps
Video Bitrate: 50Mbps
Audio codec: AAC HE
Audio Sampling rate: 48khz
Audio Bitrate: 64kbps
Run the below commands from shell prompt to observe fps
$setprop debug.hwc.showfps 1
$logcat | grep FPS
</t>
  </si>
  <si>
    <r>
      <t xml:space="preserve">UI FPS Calculation:
</t>
    </r>
    <r>
      <rPr>
        <sz val="11"/>
        <color indexed="8"/>
        <rFont val="Calibri"/>
        <family val="2"/>
      </rPr>
      <t xml:space="preserve">
Procedure to get UI FPS from the HWcomposer HAL for Live wallpaper:
1. Use command: adb shell setprop debug.hwc.showfps 1 
2. Swipe homescreen UI with one finger constantly.
3. While performing step 2 check for fps using command: adb logcat | grep fps</t>
    </r>
  </si>
  <si>
    <r>
      <t xml:space="preserve">
1. </t>
    </r>
    <r>
      <rPr>
        <sz val="11"/>
        <color indexed="8"/>
        <rFont val="Calibri"/>
        <family val="2"/>
      </rPr>
      <t xml:space="preserve"> Connect on board display as primary and HDMI as secondary.
2. Play a  60-fps H.264 video clip
</t>
    </r>
    <r>
      <rPr>
        <sz val="10"/>
        <color indexed="8"/>
        <rFont val="Calibri"/>
        <family val="2"/>
      </rPr>
      <t xml:space="preserve">
3. Measure the FPS for both the display using the below commands 
# setprop debug.hwc.showfps 1
# logcat | grep FPS</t>
    </r>
  </si>
  <si>
    <t>Lan works. IP is acquired. Ping tests works.</t>
  </si>
  <si>
    <t>Playback MPEG2 MP video on on board display with config
Reolution: 720p
Frame rate: 30fps
Video Bitrate:17Mbps
Audio codec: AAC LC
Perform forward/backward, seek, volume up/down</t>
  </si>
  <si>
    <t xml:space="preserve">1.Open the "Music" app in the DUT
2.Open the "BlueGo TestApp" and pair/connect the DUT to an A2DP capable phone
3. Play music on the connected mobile phone
4. Stop music playback on the connected mobile phone
5. Close all apps
</t>
  </si>
  <si>
    <t>IPC_IPU - RECOVERY</t>
  </si>
  <si>
    <t>TEST_CASE_ID_IPC_IPU1_RECOVERY_1</t>
  </si>
  <si>
    <t xml:space="preserve">1. Put the fault.xem4 image on the target using adb:
&gt; ./adb push fault.xem4 /system/vendor/firmware/dra7-ipu1-fw.xem4
2. Put the HOST-side test app on the target using adb:
&gt; ./adb push messageQFaultApp /system/bin/
3. On the target, make sure the lad daemon is running and if not, start it:
# ps | grep lad
# lad_dra7xx
4. On the target, run the MMU fault test:
# messageQFaultApp -f 1 10 2
</t>
  </si>
  <si>
    <t>IPC_IPU1_RECOVERY</t>
  </si>
  <si>
    <t>HOST should detect the IPU1 MMU fault and recover the remote core. Test app should be notified of the error so that it can detach and reattach to the IPU1 and continue sending messages</t>
  </si>
  <si>
    <t>TEST_CASE_ID_IPC_IPU1_RECOVERY_2</t>
  </si>
  <si>
    <t>TEST_CASE_ID_IPC_IPU1_RECOVERY_3</t>
  </si>
  <si>
    <t>TEST_CASE_ID_IPC_IPU1_RECOVERY_4</t>
  </si>
  <si>
    <t>TEST_CASE_ID_IPC_IPU1_RECOVERY_5</t>
  </si>
  <si>
    <t xml:space="preserve">1. Put the fault.xem4 image on the target using adb:
&gt; ./adb push fault.xem4 /system/vendor/firmware/dra7-ipu1-fw.xem4
2. Put the HOST-side test app on the target using adb:
&gt; ./adb push messageQFaultApp /system/bin/
3. On the target, make sure the lad daemon is running and if not, start it:
# ps | grep lad
# lad_dra7xx
4. On the target, run the MMU wite fault test:
# messageQFaultApp -f 2 10 2
</t>
  </si>
  <si>
    <t xml:space="preserve">1. Put the fault.xem4 image on the target using adb:
&gt; ./adb push fault.xem4 /system/vendor/firmware/dra7-ipu1-fw.xem4
2. Put the HOST-side test app on the target using adb:
&gt; ./adb push messageQFaultApp /system/bin/
3. On the target, make sure the lad daemon is running and if not, start it:
# ps | grep lad
# lad_dra7xx
4. On the target, run the program MMU fault test:
# messageQFaultApp -f 3 10 2
</t>
  </si>
  <si>
    <t xml:space="preserve">  HOST should detect the IPU1 MMU fault and recover the remote core. Test app should be notified of the error so that it can detach and reattach to the IPU1 and continue sending messages.</t>
  </si>
  <si>
    <t>HOST should detect the IPU1 exception and recover the remote core. Test app should be notified of the error so that it can detach and reattach to the IPU1 and continue sending messages</t>
  </si>
  <si>
    <t xml:space="preserve">1. Put the fault.xem4 image on the target using adb:
&gt; ./adb push fault.xem4 /system/vendor/firmware/dra7-ipu1-fw.xem4
2. Put the HOST-side test app on the target using adb:
&gt; ./adb push messageQFaultApp /system/bin/
3. On the target, make sure the lad daemon is running and if not, start it:
# ps | grep lad
# lad_dra7xx
4. On the target, run the IPU1 exception test:
# messageQFaultApp -f 4 10 2
</t>
  </si>
  <si>
    <t xml:space="preserve">1. Put the fault.xem4 image on the target using adb:
&gt; ./adb push fault.xem4 /system/vendor/firmware/dra7-ipu1-fw.xem4
2. Put the HOST-side test app on the target using adb:
&gt; ./adb push messageQFaultApp /system/bin/
3. On the target, make sure the lad daemon is running and if not, start it:
# ps | grep lad
# lad_dra7xx
4. On the target, run the watchdog test:
# messageQFaultApp -f 5 10 2
</t>
  </si>
  <si>
    <t>HOST should detect the watchdog error and recover the remote core. Test app should be notified of the error so that it can detach and reattach to the IPU1 and continue sending messages.</t>
  </si>
  <si>
    <t>IPC LATE ATTACH</t>
  </si>
  <si>
    <t>TEST_CASE_ID_IPC_LATE_ATTACH_1</t>
  </si>
  <si>
    <t>IPC_LATE_ATTACH_IPU1</t>
  </si>
  <si>
    <t xml:space="preserve">1. Enable the LATE ATTACH config option in the dra7xx_evm_android_config file and rebuild u-boot.
2. Update the u-boot on the target with the late attach enabled u-boot.
2. Flash the IPU1 image to the "ipu1" partition using fastboot:
&gt; ./fastboot flash ipu1 fault.xem4
3. Flash the dtb with changes to enable late attach for ipu1:
&gt; ./fastboot flash environment dra7-evm-lcd10-late-attach-ipu1.dtb
4. Put the image on the target using adb:
&gt; ./adb push fault.xem4 /system/vendor/firmware/dra7-ipu1-fw.xem4
2. Put the HOST-side test app on the target using adb:
&gt; ./adb push messageQFaultApp /system/bin/
6. Verify that IPU1 had loaded after booting the board:
# su
# cat /d/remoteproc/remoteproc0/traces
</t>
  </si>
  <si>
    <t>TEST_CASE_ID_IPC_LATE_ATTACH_2</t>
  </si>
  <si>
    <t>TEST_CASE_ID_IPC_LATE_ATTACH_3</t>
  </si>
  <si>
    <t>TEST_CASE_ID_IPC_LATE_ATTACH_4</t>
  </si>
  <si>
    <t>Output should show valid IPU1 traces and no errors in the kernel traces for loading IPU1.</t>
  </si>
  <si>
    <t xml:space="preserve">1. After booting with late attach for IPU1, validate that communication with IPU1 works:
# lad_dra7xx
# messageQFaultApp 10 2
</t>
  </si>
  <si>
    <t xml:space="preserve">  Test should exit with no errors.</t>
  </si>
  <si>
    <t xml:space="preserve">1. After booting with late attach for IPU1, validate that the MMU debug info shows correctly:
# su
# cat /d/omap_iommu/58882000.mmu/pagetable
</t>
  </si>
  <si>
    <t>Output should show valid mmu entries.</t>
  </si>
  <si>
    <t>HOST should detect the MMU fault and recover the remote core. Test app should be notified of the error so that it can detach and reattach to the IPU1 and continue sending messages.</t>
  </si>
  <si>
    <t xml:space="preserve">
1. Play a full multi-channel 5.1 audio content file (AAC) from a USB device connected to Vayu  using media player.
2. Route the audio output to stereo speakers. </t>
  </si>
  <si>
    <t>TEST_CASE_ID_MM_AUDIO_PLAYBACK_16</t>
  </si>
  <si>
    <t>FPS is 29/30 and sometimes it shows 59/60</t>
  </si>
  <si>
    <t>Alarm audio is not cming on hdmi Its coming on HP out</t>
  </si>
  <si>
    <t>AV_001171_1080p_crowdrun_HP_cabac_wBpred_adct_30fps_20mbps_AAC_HE_48kHz_64kbps_stereo_1min40s</t>
  </si>
  <si>
    <t>FPS average is ~40 fps</t>
  </si>
  <si>
    <t>WLAN is not functional</t>
  </si>
  <si>
    <t>User space governor is disabled. Verified MPU for OPP_NOM &amp; OPP_HIGH</t>
  </si>
  <si>
    <t>60 fps</t>
  </si>
  <si>
    <t>performed 10 itterations which works fine</t>
  </si>
  <si>
    <t>10 times connect disconnect works fine</t>
  </si>
  <si>
    <t>J: h264/AV_001370_1080p_crowdrun_HP_60fps_50mbps_2040fr_AAC_HE_48kHz_64kbps_stereo.mp4
J6Eco: 
AV_000460_MPEG4_SP_720p_30fps_8Mbps_AAC_44khz_128kbps.mp4</t>
  </si>
  <si>
    <t>For J6Eco, criteria changed to 30 fps clips</t>
  </si>
  <si>
    <t>6AL.1.1:
Verfied with additional patch to enable 1.5GHz</t>
  </si>
  <si>
    <t>Radio app is not supported. Executed with command line parameters.
Run the following commands on the J6/J6Eco EVM:
$ su
$ lad_dra7xx -g
$ RadioApp -h cli -o ARM
In the RadioApp prompt, run the following commands:
CLI&gt; tunerselect onboard 1
CLI&gt; radioband 0 FM
CLI&gt; radiotune 0 FM 88.1</t>
  </si>
  <si>
    <t>Same as above test</t>
  </si>
  <si>
    <r>
      <t xml:space="preserve">Deinterlace : Disabled
Input Resolution : 720x240
Output Resolution : 320x240
File format I/p: yuyv O/p: yuyv
Usage:
./vpetest &lt;src-file&gt; &lt;src-width&gt; &lt;src-height&gt; &lt;src-format&gt;   &lt;dst-file&gt; &lt;dst-width&gt; &lt;dst-height&gt; &lt;dst-format&gt; &lt;de-interlace?&gt;  &lt;job-len&gt;
$vpetest flag-720-240-yuyv-inp.yuv 720 240 yuyv sc-ip-720-240-yuyv-op-320-240-yuyv.yuyv 320 240 yuyv 0 0 0 0 0 1
</t>
    </r>
    <r>
      <rPr>
        <sz val="10"/>
        <color indexed="8"/>
        <rFont val="Calibri;sans-serif"/>
        <family val="2"/>
        <charset val="128"/>
      </rPr>
      <t xml:space="preserve">
</t>
    </r>
    <r>
      <rPr>
        <sz val="10"/>
        <color indexed="8"/>
        <rFont val="Calibri"/>
        <family val="2"/>
      </rPr>
      <t xml:space="preserve">
</t>
    </r>
  </si>
  <si>
    <t>TEST_CASE_ID_MM_VPE_5</t>
  </si>
  <si>
    <r>
      <t xml:space="preserve">Deinterlace : Disabled
Input Resolution : 720x240
Output Resolution : 320x240
File format I/p: yuyv O/p: yuyv
Usage:
./vpetest &lt;src-file&gt; &lt;src-width&gt; &lt;src-height&gt; &lt;src-format&gt;   &lt;dst-file&gt; &lt;dst-width&gt; &lt;dst-height&gt; &lt;dst-format&gt; &lt;de-interlace?&gt;  &lt;job-len&gt;
$vpetest flag-720-240-yuyv-inp.yuv 720 240 yuyv sc-ip-720-240-yuyv-op-320-240-yuyv-0-10-10.yuyv 320 240 yuyv 0 0 0 0 0 1
</t>
    </r>
    <r>
      <rPr>
        <sz val="10"/>
        <color indexed="8"/>
        <rFont val="Calibri;sans-serif"/>
        <family val="2"/>
        <charset val="128"/>
      </rPr>
      <t xml:space="preserve">
</t>
    </r>
    <r>
      <rPr>
        <sz val="10"/>
        <color indexed="8"/>
        <rFont val="Calibri"/>
        <family val="2"/>
      </rPr>
      <t xml:space="preserve">
</t>
    </r>
  </si>
  <si>
    <r>
      <t>Deinterlace : Enabled
Input Resolution : 720x240
Output Resolution : 720x480
File format I/p: yuyv O/p: yuyv
Usage:
./vpetest &lt;src-file&gt; &lt;src-width&gt; &lt;src-height&gt; &lt;src-format&gt;   &lt;dst-file&gt; &lt;dst-width&gt; &lt;dst-height&gt; &lt;dst-format&gt; &lt;de-interlace?&gt;  &lt;job-len&gt;
$vpetest flag-720-240-yuyv-inp.yuv 720 240 yuyv di-ip-720-240-yuyv-op-720-480-yuyv.yuv 720 480 yuyv 0 0 0 0 1 1</t>
    </r>
    <r>
      <rPr>
        <sz val="10"/>
        <color indexed="8"/>
        <rFont val="Calibri"/>
        <family val="2"/>
      </rPr>
      <t xml:space="preserve">
</t>
    </r>
  </si>
  <si>
    <r>
      <t>Deinterlace : Enabled
Input Resolution : 720x240
Output Resolution : 720x480
File format I/p: yuyv O/p: nv12
Usage:
$ ./vpetest &lt;src-file&gt; &lt;src-width&gt; &lt;src-height&gt; &lt;src-format&gt;   &lt;dst-file&gt; &lt;dst-width&gt; &lt;dst-height&gt; &lt;dst-format&gt; &lt;de-interlace?&gt;  &lt;job-len&gt;
$vpetest flag-720-240-yuyv-inp.yuv 720 240 yuyv di-ip-720-240-yuyv-op-720-480-nv12.yuv 720 480 nv12 0 0 0 0 1 1</t>
    </r>
    <r>
      <rPr>
        <sz val="10"/>
        <color indexed="8"/>
        <rFont val="Calibri;sans-serif"/>
        <family val="2"/>
      </rPr>
      <t xml:space="preserve">
</t>
    </r>
    <r>
      <rPr>
        <sz val="10"/>
        <color indexed="8"/>
        <rFont val="Calibri;sans-serif"/>
        <family val="2"/>
        <charset val="128"/>
      </rPr>
      <t/>
    </r>
  </si>
  <si>
    <t>6AL.1.2
 (J6 Eco)</t>
  </si>
  <si>
    <t>6AL.1.2</t>
  </si>
  <si>
    <t>6AL.1.2
(J6Eco)</t>
  </si>
  <si>
    <t>The particular file is 10sec which works fine 10times</t>
  </si>
  <si>
    <t>When USB is disconnected audio gets closed</t>
  </si>
  <si>
    <t>plug/unplug works fine 5 times</t>
  </si>
  <si>
    <t>It shows  59/60 FPS</t>
  </si>
  <si>
    <t>30fps</t>
  </si>
  <si>
    <t>avg : 59/60 fps</t>
  </si>
  <si>
    <t>fps avg is 29/30</t>
  </si>
  <si>
    <t>fps is 60</t>
  </si>
  <si>
    <t>30 fps</t>
  </si>
  <si>
    <t>6AL.1.2 (J6 ES 2.0)</t>
  </si>
  <si>
    <t xml:space="preserve">Measured Value on J6 ES 2.0 </t>
  </si>
  <si>
    <t>fps is 29/30</t>
  </si>
  <si>
    <t>855 shows59/60 fps</t>
  </si>
  <si>
    <t>Runs fine for 12+ hrs Itteration 2250</t>
  </si>
  <si>
    <t xml:space="preserve">fps 29/30 </t>
  </si>
  <si>
    <t xml:space="preserve">ES2.0 
dd if=/dev/zero of=/data/testfile bs=1048576 count=100                         &lt;
100+0 records in
100+0 records out
104857600 bytes transferred in 3.107 secs (33748825 bytes/sec)
shell@jacinto6evm:/ #  time sh -c "cat /data/testfile &gt; /dev/null"
    0m0.12s real     0m0.00s user     0m0.11s system
e sh -c "cp /data/testfile /storage/usb0/"                                    &lt;
    0m1.22s real     0m0.01s user     0m0.28s system
shell@jacinto6evm:/ # 
</t>
  </si>
  <si>
    <t>Read:
0m0.12s real     0m0.00s user     0m0.11s system
Write:
0m1.22s real     0m0.01s user     0m0.28s system
Read: 909 Mbps
Write:35.71 Mbps</t>
  </si>
  <si>
    <t>IOZone - RecLength1024K:
Read:70.84Mbytes/sec
Write: 10.23 Mbytes/sec</t>
  </si>
  <si>
    <r>
      <t xml:space="preserve">19.311
</t>
    </r>
    <r>
      <rPr>
        <sz val="11"/>
        <color rgb="FF000000"/>
        <rFont val="Calibri"/>
        <family val="2"/>
      </rPr>
      <t>(With stage boot config)</t>
    </r>
    <r>
      <rPr>
        <b/>
        <sz val="11"/>
        <color rgb="FF000000"/>
        <rFont val="Calibri"/>
        <family val="2"/>
      </rPr>
      <t xml:space="preserve">
22.723s
</t>
    </r>
    <r>
      <rPr>
        <sz val="11"/>
        <color indexed="8"/>
        <rFont val="Calibri"/>
        <family val="2"/>
      </rPr>
      <t xml:space="preserve">(on Rev.G. CPU board, with default config)
</t>
    </r>
  </si>
  <si>
    <t>TEST_CASE_ID_BOOT_6</t>
  </si>
  <si>
    <t xml:space="preserve">[0.000001 0.000001] begin
[1.808850 1.808850] SF: 31457280 bytes @ 0x0 Read: OK
[1.812026 0.003176] done
[1.812885 0.000859]
30/1.8124 = 16.55 MBPS
</t>
  </si>
  <si>
    <t xml:space="preserve">
[[0.000000 0.000000] switch to partitions #0, OK
[0.003304 0.003304] mmc1(part 0) is current device
[0.002812 0.002812] 
[0.002866 0.000054] MMC read: dev # 1, block # 0, count 60000 ... 60000 blocks read: OK
[0.696476 0.693610] U-Boot# </t>
  </si>
  <si>
    <t>30/0.694=43.22MBPS</t>
  </si>
  <si>
    <t>29/30 fps</t>
  </si>
  <si>
    <t>41/42 fps</t>
  </si>
  <si>
    <t>True for ES2.0 ES1.1 and J6Eco
Video o/p is corrupted.
similar video o/p is seen with AV_001233_nasa_sts131_landing_mpeg2_mp_ml_25fps_bf2_aac.mp4</t>
  </si>
  <si>
    <r>
      <t xml:space="preserve">28.006
</t>
    </r>
    <r>
      <rPr>
        <sz val="11"/>
        <color rgb="FF000000"/>
        <rFont val="Calibri"/>
        <family val="2"/>
      </rPr>
      <t>0.635
(With stage boot config)</t>
    </r>
    <r>
      <rPr>
        <b/>
        <sz val="11"/>
        <color rgb="FF000000"/>
        <rFont val="Calibri"/>
        <family val="2"/>
      </rPr>
      <t xml:space="preserve">
31.873
</t>
    </r>
    <r>
      <rPr>
        <sz val="11"/>
        <color indexed="8"/>
        <rFont val="Calibri"/>
        <family val="2"/>
      </rPr>
      <t xml:space="preserve">(with default config)
</t>
    </r>
  </si>
  <si>
    <t>[0.000000 0.000000] begin
[1.807991 1.807991] SF: 31457280 bytes @ 0x0 Read: OK
[1.811140 0.003149] done
[1.812045 0.000905] U-Boot#
30/1.812 = 16.5MBPS</t>
  </si>
  <si>
    <t xml:space="preserve"> 
[0.000001 0.000001] switch to partitions #0, OK
[0.002229 0.002228] mmc1(part 0) is current device
[0.002859 0.002859] 
[0.002887 0.000028] MMC read: dev # 1, block # 0, count 60000 ... 60000 blocks read: OK
[0.697313 0.694426] U-Boot# </t>
  </si>
  <si>
    <t>30/0.697= 43.06 MBPS</t>
  </si>
  <si>
    <t>ES2.0 60fps</t>
  </si>
  <si>
    <t xml:space="preserve">1. After booting with late attach for IPU1, validate error recovery:
# lad_dra7xx
# messageQFaultApp -f 1 10 2
</t>
  </si>
  <si>
    <t xml:space="preserve">Total Current: 1586 mA
Total Power: 1914.1 mW
</t>
  </si>
  <si>
    <r>
      <t xml:space="preserve">0.604s
</t>
    </r>
    <r>
      <rPr>
        <sz val="11"/>
        <color rgb="FF000000"/>
        <rFont val="Calibri"/>
        <family val="2"/>
      </rPr>
      <t>(With  stage boot config)</t>
    </r>
    <r>
      <rPr>
        <b/>
        <sz val="11"/>
        <color rgb="FF000000"/>
        <rFont val="Calibri"/>
        <family val="2"/>
      </rPr>
      <t xml:space="preserve">
4.433s
</t>
    </r>
    <r>
      <rPr>
        <sz val="11"/>
        <color indexed="8"/>
        <rFont val="Calibri"/>
        <family val="2"/>
      </rPr>
      <t xml:space="preserve">(With default config)
</t>
    </r>
  </si>
  <si>
    <r>
      <t xml:space="preserve">0.638s
</t>
    </r>
    <r>
      <rPr>
        <sz val="11"/>
        <color rgb="FF000000"/>
        <rFont val="Calibri"/>
        <family val="2"/>
      </rPr>
      <t>(With stage boot config)</t>
    </r>
    <r>
      <rPr>
        <b/>
        <sz val="11"/>
        <color rgb="FF000000"/>
        <rFont val="Calibri"/>
        <family val="2"/>
      </rPr>
      <t xml:space="preserve">
4.42s
</t>
    </r>
    <r>
      <rPr>
        <sz val="11"/>
        <color indexed="8"/>
        <rFont val="Calibri"/>
        <family val="2"/>
      </rPr>
      <t xml:space="preserve">(with default config)
</t>
    </r>
  </si>
  <si>
    <r>
      <t xml:space="preserve">5.477s
</t>
    </r>
    <r>
      <rPr>
        <sz val="11"/>
        <color rgb="FF000000"/>
        <rFont val="Calibri"/>
        <family val="2"/>
      </rPr>
      <t>(With stage boot config)</t>
    </r>
    <r>
      <rPr>
        <b/>
        <sz val="11"/>
        <color rgb="FF000000"/>
        <rFont val="Calibri"/>
        <family val="2"/>
      </rPr>
      <t xml:space="preserve">
5.499s
</t>
    </r>
    <r>
      <rPr>
        <sz val="11"/>
        <color indexed="8"/>
        <rFont val="Calibri"/>
        <family val="2"/>
      </rPr>
      <t xml:space="preserve">( with default config)
</t>
    </r>
  </si>
  <si>
    <r>
      <t xml:space="preserve">6.599s
</t>
    </r>
    <r>
      <rPr>
        <sz val="11"/>
        <color rgb="FF000000"/>
        <rFont val="Calibri"/>
        <family val="2"/>
      </rPr>
      <t>(With stage boot config)</t>
    </r>
    <r>
      <rPr>
        <b/>
        <sz val="11"/>
        <color rgb="FF000000"/>
        <rFont val="Calibri"/>
        <family val="2"/>
      </rPr>
      <t xml:space="preserve">
6.605s
</t>
    </r>
    <r>
      <rPr>
        <sz val="11"/>
        <color indexed="8"/>
        <rFont val="Calibri"/>
        <family val="2"/>
      </rPr>
      <t xml:space="preserve">(with default config)
</t>
    </r>
  </si>
  <si>
    <r>
      <t xml:space="preserve">
13.23s
</t>
    </r>
    <r>
      <rPr>
        <sz val="11"/>
        <color rgb="FF000000"/>
        <rFont val="Calibri"/>
        <family val="2"/>
      </rPr>
      <t>(With stage boot config)</t>
    </r>
    <r>
      <rPr>
        <b/>
        <sz val="11"/>
        <color rgb="FF000000"/>
        <rFont val="Calibri"/>
        <family val="2"/>
      </rPr>
      <t xml:space="preserve">
12.791s
</t>
    </r>
    <r>
      <rPr>
        <sz val="11"/>
        <color indexed="8"/>
        <rFont val="Calibri"/>
        <family val="2"/>
      </rPr>
      <t xml:space="preserve">(with default config)
</t>
    </r>
  </si>
  <si>
    <r>
      <t xml:space="preserve">
20.769s
</t>
    </r>
    <r>
      <rPr>
        <sz val="11"/>
        <color rgb="FF000000"/>
        <rFont val="Calibri"/>
        <family val="2"/>
      </rPr>
      <t>(With stage boot config)</t>
    </r>
    <r>
      <rPr>
        <b/>
        <sz val="11"/>
        <color rgb="FF000000"/>
        <rFont val="Calibri"/>
        <family val="2"/>
      </rPr>
      <t xml:space="preserve">
20.848s
</t>
    </r>
    <r>
      <rPr>
        <sz val="11"/>
        <color indexed="8"/>
        <rFont val="Calibri"/>
        <family val="2"/>
      </rPr>
      <t xml:space="preserve">(with default config)
</t>
    </r>
  </si>
  <si>
    <t>same issue is observed as J6</t>
  </si>
  <si>
    <t xml:space="preserve">J6 ES2.0 :While graphics benchmark application is running if keyboard is connected or disconnected. App exits with pop-up "Unfortunately app has stopped ". 
Sometimes it exits properly but for any touch operation after that , App hangs and pop-up says Benchmark app is stopped </t>
  </si>
  <si>
    <t>no stream ,tested with -x option</t>
  </si>
  <si>
    <t>smb://sambablr.india.ti.com/proj/ducati/VideoTestSuite/Encoder/Input/h264e/old-foreman_p176x144_30fps_420pl_10fr_nv12_qcif.yuv
OR
airshow_p176x144_nv12_qcif.yuv</t>
  </si>
  <si>
    <t xml:space="preserve"> waterfall_p352x288_30fps_420nv12_260fr.yuv</t>
  </si>
  <si>
    <r>
      <t>Deinterlace : Disabled
Input Resolution : 176x144
Output Resolution : 176x144
File format I/p: nv12 O/p: nv12
Usage:
./vpetest &lt;src-file&gt; &lt;src-width&gt; &lt;src-height&gt; &lt;src-format&gt;   &lt;dst-file&gt; &lt;dst-width&gt; &lt;dst-height&gt; &lt;dst-format&gt; &lt;de-interlace?&gt;  &lt;job-len&gt;
vpetest frame-176-144-nv12-inp.yuv 176 144 yuyv sc-ip-176-144-yuyv-op-176-144-yuyv.yuyv 176 144 yuyv 0 0 0 0 0 1</t>
    </r>
    <r>
      <rPr>
        <sz val="10"/>
        <color indexed="8"/>
        <rFont val="Calibri"/>
        <family val="2"/>
      </rPr>
      <t xml:space="preserve">
</t>
    </r>
  </si>
  <si>
    <t>Output video has last frame Green</t>
  </si>
  <si>
    <t xml:space="preserve"> frame-176-144-nv12-inp.yuv </t>
  </si>
  <si>
    <t>FPS ranges from 30 to 45 fps.</t>
  </si>
  <si>
    <t>DRA7XX ES 2.0 , DRA7XX ES 1.1 REV G , DRA72xx</t>
  </si>
  <si>
    <t>09/30/2015</t>
  </si>
  <si>
    <t xml:space="preserve">Total: 7785
CPU: 23374
Mem: 7499
I/O: 5093
2D: 500
3D: 2459
</t>
  </si>
  <si>
    <t>Single Thread 
Mflops/s=174.74
Time=0.48s 
Norm Res = 5.68
Precision = 2.2204460E-16
Multi Thread 
Mflops/s=286.328
Time=0.59s 
Norm Res = 3.24 
Precision =2.2204460E-16</t>
  </si>
  <si>
    <t xml:space="preserve">
Measured 350 mA while charging Samsung Galaxy 5 device</t>
  </si>
  <si>
    <t xml:space="preserve">
Measured 350mA while charging Samsung Galaxy 5 device</t>
  </si>
  <si>
    <t xml:space="preserve">hdcp-test 3 formatB.bin
Encrypt keys
Opening file: formatB.bin
Reading keys from file...
HDCP-lib[ERR ] hdcp_create_device(79): 
Cannot find HDCP device
  ret status: -1
</t>
  </si>
  <si>
    <t xml:space="preserve">hdcp-test 3 formatB.bin
Encrypt keys
Opening file: formatB.bin
Reading keys from file...
HDCP-lib[ERR ] hdcp_create_device(79): 
Cannot find HDCP device
  ret status: -1
</t>
  </si>
  <si>
    <t>6AL.1.2: 
Tested with a timer notification/alarm.</t>
  </si>
  <si>
    <r>
      <rPr>
        <sz val="10"/>
        <color rgb="FFFF0000"/>
        <rFont val="Consolas"/>
        <family val="3"/>
      </rPr>
      <t>Avg GPU load is not measured. Its shows as "0"</t>
    </r>
    <r>
      <rPr>
        <sz val="10"/>
        <color rgb="FF000000"/>
        <rFont val="Consolas"/>
        <family val="3"/>
      </rPr>
      <t xml:space="preserve">                                                              ARM cpu load &lt; 18% at 1Ghz.(Observed by 'top' command).                                                   Fps is ~60.
Total power: 3019.1 mW
</t>
    </r>
  </si>
  <si>
    <t>Total: 5249
CPU:11781
Memory:7105
I/O: 4395
2D: 505
3D: 2459</t>
  </si>
  <si>
    <t>Single Thread 
Mflops/s=144.79 
Time=0.58s 
Norm Res = 5.68
Precision = 2.2204460E-16
Multi Thread 
Mflops/s=115.288
Time=1.466s 
Norm Res = 3.24 
Precision =2.2204460E-16</t>
  </si>
  <si>
    <t>6AL.1.2:
User space governor is not enabled. 1176000 cannot be set. Checked only for 1G &amp; 1.5GHz frequencies.
Verfied with additional patch to enable 1.5GHz</t>
  </si>
  <si>
    <t>6AL.1.2:
User space governor is not enabled. 1176000 cannot be set. Checked only for 1G &amp; 1.5GHz frequencies.</t>
  </si>
  <si>
    <t>Default:55fps
with gc320: 54 fps</t>
  </si>
  <si>
    <t>Default:19fps
with gc320:21 fps</t>
  </si>
  <si>
    <t>Default:16fps
with gc320:16 fps</t>
  </si>
  <si>
    <t>Default:60fps
with gc320: 60fp</t>
  </si>
  <si>
    <t>Default:56fps
with gc320:56fps</t>
  </si>
  <si>
    <t>Default:55fps
with gc320:55fps</t>
  </si>
  <si>
    <t>Default:91fps
with gc320:91fps</t>
  </si>
  <si>
    <t>Default:59fps
with gc320:59fps</t>
  </si>
  <si>
    <t>Default:57fps
with gc320:57fps</t>
  </si>
  <si>
    <t>Default:144fps
with gc320:144fps</t>
  </si>
  <si>
    <t>With GC320: 60 Fps</t>
  </si>
  <si>
    <t>Default:32fps
with gc320: 34 fps</t>
  </si>
  <si>
    <t>Default:28fps
with gc320:28fps</t>
  </si>
  <si>
    <t>Default:96fps
with gc320: 92fps</t>
  </si>
  <si>
    <t>Default:145fps
with gc320: 146 fps</t>
  </si>
  <si>
    <t xml:space="preserve">Default:215fps
with gc320:216fps
</t>
  </si>
  <si>
    <t>Default: 60fps
with gc320:  60fps</t>
  </si>
  <si>
    <t>Default:60fps
with gc320: 60fps</t>
  </si>
  <si>
    <t>works fine for ~2000+ itterations</t>
  </si>
  <si>
    <t>Read
    0m0.15s real     
    0m0.01s user     
    0m0.14s system
Write
    0m5.20s real     
    0m0.01s user     
    0m0.35s system
Read:714 Mbps
Write:28.5 Mbps</t>
  </si>
  <si>
    <t>if keyboard is connected/disconnected while video is playing, video pause is observed</t>
  </si>
  <si>
    <t>Total Platform Power Consumption: is 1959.8 mW</t>
  </si>
  <si>
    <t xml:space="preserve">[0.000001 0.000001] switch to partitions #0, OK
[0.003203 0.003202] mmc1(part 0) is current device
[0.002840 0.002840] 
[0.002871 0.000031] MMC write: dev # 1, block # 0, count 60000 ... 60000 blocks written: OK
[2.413074 2.410203] U-Boot# 
# 
</t>
  </si>
  <si>
    <t>30/2.413 = 12.432 MBPS</t>
  </si>
  <si>
    <t>IOZone - RecLength1024K:
Read:87.77Mbytes/sec
Write: 10.87 Mbytes/sec</t>
  </si>
  <si>
    <t>Total Current: 2006.8 mA
Total Power: 4714.9 mW</t>
  </si>
  <si>
    <t>Total Platform Power Consumption:is: 5026.5 mW</t>
  </si>
  <si>
    <r>
      <rPr>
        <sz val="10"/>
        <color rgb="FFFF0000"/>
        <rFont val="Consolas"/>
        <family val="3"/>
      </rPr>
      <t>Avg GPU load is not measured. Its shows as "0"</t>
    </r>
    <r>
      <rPr>
        <sz val="10"/>
        <color rgb="FF000000"/>
        <rFont val="Consolas"/>
        <family val="3"/>
      </rPr>
      <t xml:space="preserve">                                                              ARM cpu load &lt; 40% at 1Ghz.(Observed by 'top' command).                                                   Fps is 45 to 55 fps.
Total power:8378.8  mW
With GC320:
----------
ARM cpu load is average 60% at 1Ghz.(Observed by 'top' command).
Fps is average &gt; 55 fps.
</t>
    </r>
  </si>
  <si>
    <t xml:space="preserve">http://omapssp.dal.design.ti.com/VOBS/WTSD_MM_Sample_Files/AudioVideo/MPEG4_AAC_HE/MP4/AV_000608_MPEG4_SP_720p_30fps_8Mbps_AAC_48khz_128kbps_maxrate9900.mp4
</t>
  </si>
  <si>
    <t>Tested with 
AV_000460_MPEG4_SP_720p_30fps_8Mbps_AAC_44khz_128kbps.mp4</t>
  </si>
  <si>
    <t>AVg fps 40-45</t>
  </si>
  <si>
    <t>Connect/disconnect works fine for 10times</t>
  </si>
  <si>
    <t xml:space="preserve">[0.000000 0.000000] switch to partitions #0, OK
[0.002232 0.002232] mmc1(part 0) is current device
[0.002830 0.002830] 
[0.002857 0.000027] MMC write: dev # 1, block # 0, count 60000 ... 60000 blocks written: OK
[2.532955 2.530098] U-Boot# 
</t>
  </si>
  <si>
    <t>30/2.530 = 11.85 MBPS</t>
  </si>
  <si>
    <t>AVG fps is 25-30</t>
  </si>
  <si>
    <t>Fails after 4 iterations</t>
  </si>
  <si>
    <t>clip 855 shows 29/30 fps</t>
  </si>
  <si>
    <t>Used the thermal device to increase the silicon temperature.</t>
  </si>
  <si>
    <t xml:space="preserve">J6 ES 2.0: Lab tests are not done. Its an socketd silicon
ES 1.1:
Used the thermal device to increase the silicon temperature.
</t>
  </si>
  <si>
    <t>Average fps 60 fps</t>
  </si>
  <si>
    <t>At times fps drops are observed</t>
  </si>
  <si>
    <t>Thermal Stability  apk is not functional on J6Eco and alternate test script  is designed</t>
  </si>
  <si>
    <t>6AL.1.2(J6 EVM)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</si>
</sst>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68">
    <font>
      <sz val="10"/>
      <name val="Arial"/>
      <family val="2"/>
    </font>
    <font>
      <b/>
      <sz val="10"/>
      <color indexed="17"/>
      <name val="Arial"/>
      <family val="2"/>
    </font>
    <font>
      <sz val="10"/>
      <color indexed="8"/>
      <name val="Arial"/>
      <family val="2"/>
    </font>
    <font>
      <b/>
      <sz val="11"/>
      <color indexed="12"/>
      <name val="Georgia"/>
      <family val="1"/>
      <charset val="1"/>
    </font>
    <font>
      <sz val="10"/>
      <name val="Georgia"/>
      <family val="1"/>
      <charset val="1"/>
    </font>
    <font>
      <b/>
      <sz val="10"/>
      <color indexed="18"/>
      <name val="Georgia"/>
      <family val="1"/>
      <charset val="1"/>
    </font>
    <font>
      <b/>
      <sz val="9"/>
      <name val="Georgia"/>
      <family val="1"/>
      <charset val="1"/>
    </font>
    <font>
      <b/>
      <sz val="9"/>
      <color indexed="9"/>
      <name val="Georgia"/>
      <family val="1"/>
      <charset val="1"/>
    </font>
    <font>
      <b/>
      <sz val="9"/>
      <color indexed="12"/>
      <name val="Georgia"/>
      <family val="1"/>
      <charset val="1"/>
    </font>
    <font>
      <sz val="9"/>
      <color indexed="12"/>
      <name val="Georgia"/>
      <family val="1"/>
      <charset val="1"/>
    </font>
    <font>
      <b/>
      <sz val="11"/>
      <name val="Georgia"/>
      <family val="1"/>
      <charset val="1"/>
    </font>
    <font>
      <b/>
      <sz val="11"/>
      <color indexed="9"/>
      <name val="Georgia"/>
      <family val="1"/>
      <charset val="1"/>
    </font>
    <font>
      <sz val="10"/>
      <name val="Georgia"/>
      <family val="1"/>
    </font>
    <font>
      <sz val="10"/>
      <color indexed="8"/>
      <name val="Calibri"/>
      <family val="2"/>
    </font>
    <font>
      <sz val="10"/>
      <name val="Calibri"/>
      <family val="2"/>
    </font>
    <font>
      <sz val="12"/>
      <name val="Arial"/>
      <family val="2"/>
    </font>
    <font>
      <sz val="12"/>
      <name val="Times New Roman"/>
      <family val="1"/>
    </font>
    <font>
      <b/>
      <sz val="10"/>
      <name val="Calibri"/>
      <family val="2"/>
    </font>
    <font>
      <sz val="13"/>
      <name val="Arial"/>
      <family val="2"/>
    </font>
    <font>
      <sz val="11"/>
      <name val="Calibri"/>
      <family val="2"/>
    </font>
    <font>
      <sz val="10"/>
      <color indexed="63"/>
      <name val="Calibri"/>
      <family val="2"/>
    </font>
    <font>
      <b/>
      <sz val="10"/>
      <color indexed="8"/>
      <name val="Calibri"/>
      <family val="2"/>
    </font>
    <font>
      <sz val="10"/>
      <color indexed="8"/>
      <name val="Calibri;sans-serif"/>
      <family val="2"/>
      <charset val="128"/>
    </font>
    <font>
      <sz val="11"/>
      <color indexed="8"/>
      <name val="Calibri"/>
      <family val="2"/>
    </font>
    <font>
      <sz val="11"/>
      <color indexed="8"/>
      <name val="Arial"/>
      <family val="2"/>
    </font>
    <font>
      <sz val="11"/>
      <color indexed="63"/>
      <name val="Calibri"/>
      <family val="2"/>
    </font>
    <font>
      <sz val="10"/>
      <color indexed="8"/>
      <name val="Georgia"/>
      <family val="1"/>
    </font>
    <font>
      <b/>
      <sz val="10"/>
      <color indexed="8"/>
      <name val="Georgia"/>
      <family val="1"/>
    </font>
    <font>
      <b/>
      <sz val="11"/>
      <color indexed="8"/>
      <name val="Calibri"/>
      <family val="2"/>
    </font>
    <font>
      <b/>
      <sz val="11"/>
      <color indexed="63"/>
      <name val="Calibri"/>
      <family val="2"/>
    </font>
    <font>
      <sz val="10"/>
      <color indexed="8"/>
      <name val="Calibri;sans-serif"/>
      <family val="2"/>
    </font>
    <font>
      <b/>
      <sz val="14"/>
      <name val="Times New Roman"/>
      <family val="1"/>
      <charset val="204"/>
    </font>
    <font>
      <sz val="10"/>
      <name val="Arial"/>
      <family val="2"/>
      <charset val="1"/>
    </font>
    <font>
      <b/>
      <sz val="18"/>
      <name val="Arial"/>
      <family val="2"/>
    </font>
    <font>
      <b/>
      <sz val="16"/>
      <name val="Arial"/>
      <family val="2"/>
    </font>
    <font>
      <b/>
      <sz val="10"/>
      <name val="Georgia"/>
      <family val="1"/>
    </font>
    <font>
      <sz val="9"/>
      <name val="Georgia"/>
      <family val="1"/>
    </font>
    <font>
      <b/>
      <sz val="12"/>
      <color indexed="9"/>
      <name val="Georgia"/>
      <family val="1"/>
    </font>
    <font>
      <b/>
      <sz val="12"/>
      <color indexed="16"/>
      <name val="Georgia"/>
      <family val="1"/>
    </font>
    <font>
      <b/>
      <sz val="10"/>
      <color indexed="16"/>
      <name val="Georgia"/>
      <family val="1"/>
    </font>
    <font>
      <b/>
      <sz val="10"/>
      <color indexed="9"/>
      <name val="Arial"/>
      <family val="2"/>
    </font>
    <font>
      <b/>
      <sz val="9"/>
      <color rgb="FF000080"/>
      <name val="Georgia"/>
      <family val="1"/>
    </font>
    <font>
      <sz val="10"/>
      <color rgb="FF000000"/>
      <name val="Calibri"/>
      <family val="2"/>
    </font>
    <font>
      <b/>
      <sz val="10"/>
      <color rgb="FF0000FF"/>
      <name val="Calibri"/>
      <family val="2"/>
    </font>
    <font>
      <b/>
      <sz val="14"/>
      <color rgb="FF008000"/>
      <name val="Times New Roman"/>
      <family val="1"/>
      <charset val="204"/>
    </font>
    <font>
      <b/>
      <sz val="14"/>
      <color rgb="FF339966"/>
      <name val="Times New Roman"/>
      <family val="1"/>
      <charset val="204"/>
    </font>
    <font>
      <b/>
      <sz val="14"/>
      <color rgb="FFFF0000"/>
      <name val="Times New Roman"/>
      <family val="1"/>
      <charset val="204"/>
    </font>
    <font>
      <vertAlign val="superscript"/>
      <sz val="10"/>
      <color rgb="FF333333"/>
      <name val="Calibri"/>
      <family val="2"/>
    </font>
    <font>
      <sz val="11"/>
      <color rgb="FF000000"/>
      <name val="Calibri"/>
      <family val="2"/>
    </font>
    <font>
      <sz val="11"/>
      <color rgb="FF333333"/>
      <name val="Calibri"/>
      <family val="2"/>
    </font>
    <font>
      <b/>
      <sz val="10"/>
      <color rgb="FF000000"/>
      <name val="Calibri"/>
      <family val="2"/>
    </font>
    <font>
      <b/>
      <sz val="14"/>
      <color rgb="FF000000"/>
      <name val="Calibri"/>
      <family val="2"/>
    </font>
    <font>
      <b/>
      <sz val="10"/>
      <color rgb="FF000000"/>
      <name val="Arial"/>
      <family val="2"/>
    </font>
    <font>
      <sz val="10"/>
      <color rgb="FF000000"/>
      <name val="Consolas"/>
      <family val="3"/>
    </font>
    <font>
      <sz val="10"/>
      <color rgb="FFDC2300"/>
      <name val="Calibri"/>
      <family val="2"/>
    </font>
    <font>
      <b/>
      <sz val="11"/>
      <color rgb="FF000000"/>
      <name val="Calibri"/>
      <family val="2"/>
    </font>
    <font>
      <b/>
      <sz val="11"/>
      <color rgb="FF333333"/>
      <name val="Calibri"/>
      <family val="2"/>
    </font>
    <font>
      <b/>
      <sz val="10"/>
      <color rgb="FF2323DC"/>
      <name val="Calibri"/>
      <family val="2"/>
    </font>
    <font>
      <sz val="10"/>
      <color rgb="FF000000"/>
      <name val="Calibri"/>
      <family val="2"/>
      <charset val="1"/>
    </font>
    <font>
      <sz val="10"/>
      <color rgb="FFFF0000"/>
      <name val="Calibri"/>
      <family val="2"/>
      <charset val="1"/>
    </font>
    <font>
      <sz val="10"/>
      <color rgb="FFFF0000"/>
      <name val="Arial"/>
      <family val="2"/>
      <charset val="1"/>
    </font>
    <font>
      <sz val="10"/>
      <color rgb="FFFF420E"/>
      <name val="Calibri"/>
      <family val="2"/>
      <charset val="1"/>
    </font>
    <font>
      <u/>
      <sz val="10"/>
      <color theme="10"/>
      <name val="Arial"/>
      <family val="2"/>
    </font>
    <font>
      <sz val="10"/>
      <color rgb="FFFF0000"/>
      <name val="Calibri"/>
      <family val="2"/>
    </font>
    <font>
      <sz val="9"/>
      <color indexed="81"/>
      <name val="Tahoma"/>
      <family val="2"/>
    </font>
    <font>
      <b/>
      <sz val="9"/>
      <color indexed="81"/>
      <name val="Tahoma"/>
      <family val="2"/>
    </font>
    <font>
      <sz val="10"/>
      <color rgb="FFFF0000"/>
      <name val="Consolas"/>
      <family val="3"/>
    </font>
    <font>
      <sz val="10"/>
      <name val="Calibri"/>
      <family val="2"/>
      <charset val="1"/>
    </font>
  </fonts>
  <fills count="20">
    <fill>
      <patternFill patternType="none"/>
    </fill>
    <fill>
      <patternFill patternType="gray125"/>
    </fill>
    <fill>
      <patternFill patternType="solid">
        <fgColor indexed="47"/>
        <bgColor indexed="31"/>
      </patternFill>
    </fill>
    <fill>
      <patternFill patternType="solid">
        <fgColor indexed="11"/>
        <bgColor indexed="49"/>
      </patternFill>
    </fill>
    <fill>
      <patternFill patternType="solid">
        <fgColor indexed="10"/>
        <bgColor indexed="60"/>
      </patternFill>
    </fill>
    <fill>
      <patternFill patternType="solid">
        <fgColor indexed="45"/>
        <bgColor indexed="29"/>
      </patternFill>
    </fill>
    <fill>
      <patternFill patternType="solid">
        <fgColor indexed="13"/>
        <bgColor indexed="34"/>
      </patternFill>
    </fill>
    <fill>
      <patternFill patternType="solid">
        <fgColor indexed="62"/>
        <bgColor indexed="39"/>
      </patternFill>
    </fill>
    <fill>
      <patternFill patternType="solid">
        <fgColor indexed="9"/>
        <bgColor indexed="26"/>
      </patternFill>
    </fill>
    <fill>
      <patternFill patternType="solid">
        <fgColor indexed="16"/>
        <bgColor indexed="37"/>
      </patternFill>
    </fill>
    <fill>
      <patternFill patternType="solid">
        <fgColor indexed="47"/>
        <bgColor indexed="22"/>
      </patternFill>
    </fill>
    <fill>
      <patternFill patternType="solid">
        <fgColor indexed="53"/>
        <bgColor indexed="52"/>
      </patternFill>
    </fill>
    <fill>
      <patternFill patternType="solid">
        <fgColor rgb="FFFFCC99"/>
        <bgColor rgb="FFCCCCCC"/>
      </patternFill>
    </fill>
    <fill>
      <patternFill patternType="solid">
        <fgColor rgb="FFC0C0C0"/>
        <bgColor rgb="FFCCCCCC"/>
      </patternFill>
    </fill>
    <fill>
      <patternFill patternType="solid">
        <fgColor rgb="FFCCCCCC"/>
        <bgColor rgb="FFC0C0C0"/>
      </patternFill>
    </fill>
    <fill>
      <patternFill patternType="solid">
        <fgColor rgb="FFFFFFFF"/>
        <bgColor rgb="FFFFFFCC"/>
      </patternFill>
    </fill>
    <fill>
      <patternFill patternType="solid">
        <fgColor theme="0"/>
        <bgColor indexed="64"/>
      </patternFill>
    </fill>
    <fill>
      <patternFill patternType="solid">
        <fgColor theme="0"/>
        <bgColor indexed="52"/>
      </patternFill>
    </fill>
    <fill>
      <patternFill patternType="solid">
        <fgColor rgb="FFAEA79F"/>
        <bgColor rgb="FFC0C0C0"/>
      </patternFill>
    </fill>
    <fill>
      <patternFill patternType="solid">
        <fgColor theme="3" tint="0.39997558519241921"/>
        <bgColor indexed="64"/>
      </patternFill>
    </fill>
  </fills>
  <borders count="21">
    <border>
      <left/>
      <right/>
      <top/>
      <bottom/>
      <diagonal/>
    </border>
    <border>
      <left style="hair">
        <color indexed="8"/>
      </left>
      <right style="hair">
        <color indexed="8"/>
      </right>
      <top style="hair">
        <color indexed="8"/>
      </top>
      <bottom style="hair">
        <color indexed="8"/>
      </bottom>
      <diagonal/>
    </border>
    <border>
      <left style="medium">
        <color indexed="59"/>
      </left>
      <right/>
      <top style="medium">
        <color indexed="59"/>
      </top>
      <bottom style="medium">
        <color indexed="63"/>
      </bottom>
      <diagonal/>
    </border>
    <border>
      <left style="medium">
        <color indexed="59"/>
      </left>
      <right style="medium">
        <color indexed="59"/>
      </right>
      <top style="medium">
        <color indexed="59"/>
      </top>
      <bottom style="medium">
        <color indexed="59"/>
      </bottom>
      <diagonal/>
    </border>
    <border>
      <left style="medium">
        <color indexed="59"/>
      </left>
      <right/>
      <top/>
      <bottom style="medium">
        <color indexed="63"/>
      </bottom>
      <diagonal/>
    </border>
    <border>
      <left style="medium">
        <color indexed="59"/>
      </left>
      <right style="medium">
        <color indexed="59"/>
      </right>
      <top/>
      <bottom style="medium">
        <color indexed="59"/>
      </bottom>
      <diagonal/>
    </border>
    <border>
      <left style="medium">
        <color indexed="59"/>
      </left>
      <right/>
      <top style="medium">
        <color indexed="63"/>
      </top>
      <bottom/>
      <diagonal/>
    </border>
    <border>
      <left style="medium">
        <color indexed="59"/>
      </left>
      <right/>
      <top style="medium">
        <color indexed="59"/>
      </top>
      <bottom style="medium">
        <color indexed="59"/>
      </bottom>
      <diagonal/>
    </border>
    <border>
      <left style="medium">
        <color indexed="59"/>
      </left>
      <right style="medium">
        <color indexed="59"/>
      </right>
      <top/>
      <bottom/>
      <diagonal/>
    </border>
    <border>
      <left style="medium">
        <color indexed="59"/>
      </left>
      <right/>
      <top/>
      <bottom style="medium">
        <color indexed="59"/>
      </bottom>
      <diagonal/>
    </border>
    <border>
      <left style="medium">
        <color indexed="59"/>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auto="1"/>
      </left>
      <right style="hair">
        <color auto="1"/>
      </right>
      <top style="hair">
        <color auto="1"/>
      </top>
      <bottom style="hair">
        <color auto="1"/>
      </bottom>
      <diagonal/>
    </border>
    <border>
      <left style="hair">
        <color rgb="FF000000"/>
      </left>
      <right style="hair">
        <color rgb="FF000000"/>
      </right>
      <top/>
      <bottom style="hair">
        <color rgb="FF000000"/>
      </bottom>
      <diagonal/>
    </border>
    <border>
      <left style="hair">
        <color indexed="8"/>
      </left>
      <right/>
      <top style="hair">
        <color indexed="8"/>
      </top>
      <bottom style="hair">
        <color rgb="FF000000"/>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rgb="FF000000"/>
      </left>
      <right style="hair">
        <color rgb="FF000000"/>
      </right>
      <top style="hair">
        <color rgb="FF000000"/>
      </top>
      <bottom/>
      <diagonal/>
    </border>
  </borders>
  <cellStyleXfs count="4">
    <xf numFmtId="0" fontId="0" fillId="0" borderId="0"/>
    <xf numFmtId="0" fontId="32" fillId="0" borderId="0"/>
    <xf numFmtId="0" fontId="32" fillId="0" borderId="0"/>
    <xf numFmtId="0" fontId="62" fillId="0" borderId="0" applyNumberFormat="0" applyFill="0" applyBorder="0" applyAlignment="0" applyProtection="0"/>
  </cellStyleXfs>
  <cellXfs count="194">
    <xf numFmtId="0" fontId="0" fillId="0" borderId="0" xfId="0"/>
    <xf numFmtId="0" fontId="0" fillId="0" borderId="0" xfId="0" applyAlignment="1">
      <alignment horizontal="center"/>
    </xf>
    <xf numFmtId="0" fontId="1" fillId="0" borderId="0" xfId="0" applyFont="1"/>
    <xf numFmtId="0" fontId="0" fillId="0" borderId="0" xfId="0" applyAlignment="1">
      <alignment wrapText="1"/>
    </xf>
    <xf numFmtId="0" fontId="0" fillId="0" borderId="0" xfId="0" applyAlignment="1">
      <alignment horizontal="center" vertical="center"/>
    </xf>
    <xf numFmtId="0" fontId="0" fillId="0" borderId="0" xfId="0" applyAlignment="1">
      <alignment horizontal="left" vertical="top"/>
    </xf>
    <xf numFmtId="0" fontId="4" fillId="0" borderId="0" xfId="0" applyFont="1" applyProtection="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top"/>
      <protection locked="0"/>
    </xf>
    <xf numFmtId="0" fontId="4" fillId="0" borderId="0" xfId="0" applyFont="1" applyBorder="1" applyProtection="1">
      <protection locked="0"/>
    </xf>
    <xf numFmtId="0" fontId="5" fillId="2" borderId="1" xfId="0" applyFont="1" applyFill="1" applyBorder="1" applyAlignment="1" applyProtection="1">
      <alignment horizontal="left" vertical="top"/>
    </xf>
    <xf numFmtId="0" fontId="6" fillId="3" borderId="1" xfId="0" applyFont="1" applyFill="1" applyBorder="1" applyAlignment="1" applyProtection="1">
      <alignment horizontal="left" vertical="top"/>
    </xf>
    <xf numFmtId="1" fontId="6" fillId="3" borderId="1" xfId="0" applyNumberFormat="1" applyFont="1" applyFill="1" applyBorder="1" applyAlignment="1" applyProtection="1">
      <alignment horizontal="left" vertical="top"/>
    </xf>
    <xf numFmtId="0" fontId="6" fillId="4" borderId="1" xfId="0" applyFont="1" applyFill="1" applyBorder="1" applyAlignment="1" applyProtection="1">
      <alignment horizontal="left" vertical="top"/>
    </xf>
    <xf numFmtId="1" fontId="6" fillId="4" borderId="1" xfId="0" applyNumberFormat="1" applyFont="1" applyFill="1" applyBorder="1" applyAlignment="1" applyProtection="1">
      <alignment horizontal="left" vertical="top"/>
    </xf>
    <xf numFmtId="0" fontId="4" fillId="0" borderId="0" xfId="0" applyFont="1" applyBorder="1" applyAlignment="1" applyProtection="1">
      <alignment horizontal="center" vertical="center"/>
      <protection locked="0"/>
    </xf>
    <xf numFmtId="0" fontId="6" fillId="5" borderId="1" xfId="0" applyFont="1" applyFill="1" applyBorder="1" applyAlignment="1" applyProtection="1">
      <alignment horizontal="left" vertical="top"/>
    </xf>
    <xf numFmtId="1" fontId="6" fillId="5" borderId="1" xfId="0" applyNumberFormat="1" applyFont="1" applyFill="1" applyBorder="1" applyAlignment="1" applyProtection="1">
      <alignment horizontal="left" vertical="top"/>
    </xf>
    <xf numFmtId="0" fontId="6" fillId="6" borderId="1" xfId="0" applyFont="1" applyFill="1" applyBorder="1" applyAlignment="1" applyProtection="1">
      <alignment horizontal="left" vertical="top"/>
    </xf>
    <xf numFmtId="1" fontId="6" fillId="6" borderId="1" xfId="0" applyNumberFormat="1" applyFont="1" applyFill="1" applyBorder="1" applyAlignment="1" applyProtection="1">
      <alignment horizontal="left" vertical="top"/>
    </xf>
    <xf numFmtId="0" fontId="7" fillId="7" borderId="1" xfId="0" applyFont="1" applyFill="1" applyBorder="1" applyAlignment="1" applyProtection="1">
      <alignment horizontal="left" vertical="top"/>
    </xf>
    <xf numFmtId="1" fontId="7" fillId="7" borderId="1" xfId="0" applyNumberFormat="1" applyFont="1" applyFill="1" applyBorder="1" applyAlignment="1" applyProtection="1">
      <alignment horizontal="left" vertical="top"/>
    </xf>
    <xf numFmtId="0" fontId="8" fillId="0" borderId="1" xfId="0" applyFont="1" applyBorder="1" applyAlignment="1" applyProtection="1">
      <alignment horizontal="left" vertical="top"/>
    </xf>
    <xf numFmtId="1" fontId="9" fillId="0" borderId="1" xfId="0" applyNumberFormat="1" applyFont="1" applyBorder="1" applyAlignment="1" applyProtection="1">
      <alignment horizontal="left" vertical="top"/>
    </xf>
    <xf numFmtId="2" fontId="10" fillId="0" borderId="1" xfId="0" applyNumberFormat="1" applyFont="1" applyBorder="1" applyAlignment="1" applyProtection="1">
      <alignment vertical="top"/>
      <protection locked="0"/>
    </xf>
    <xf numFmtId="0" fontId="41" fillId="12" borderId="11"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protection locked="0"/>
    </xf>
    <xf numFmtId="0" fontId="42" fillId="0" borderId="0" xfId="0" applyFont="1" applyFill="1" applyBorder="1" applyAlignment="1">
      <alignment horizontal="left" vertical="center" wrapText="1"/>
    </xf>
    <xf numFmtId="0" fontId="43" fillId="13" borderId="11" xfId="0" applyFont="1" applyFill="1" applyBorder="1" applyAlignment="1">
      <alignment horizontal="left" vertical="center" wrapText="1"/>
    </xf>
    <xf numFmtId="0" fontId="43" fillId="13" borderId="11" xfId="0" applyFont="1" applyFill="1" applyBorder="1" applyAlignment="1">
      <alignment horizontal="left" vertical="top" wrapText="1"/>
    </xf>
    <xf numFmtId="0" fontId="42" fillId="0" borderId="11" xfId="0" applyFont="1" applyFill="1" applyBorder="1" applyAlignment="1">
      <alignment horizontal="center" vertical="center" wrapText="1"/>
    </xf>
    <xf numFmtId="0" fontId="42" fillId="0" borderId="11" xfId="0" applyFont="1" applyFill="1" applyBorder="1" applyAlignment="1">
      <alignment horizontal="left" vertical="top" wrapText="1"/>
    </xf>
    <xf numFmtId="0" fontId="44" fillId="0" borderId="11" xfId="0" applyNumberFormat="1" applyFont="1" applyFill="1" applyBorder="1" applyAlignment="1" applyProtection="1">
      <alignment horizontal="center" vertical="center" wrapText="1"/>
    </xf>
    <xf numFmtId="0" fontId="42" fillId="0" borderId="11" xfId="0" applyFont="1" applyFill="1" applyBorder="1" applyAlignment="1">
      <alignment horizontal="left" vertical="center" wrapText="1"/>
    </xf>
    <xf numFmtId="0" fontId="45" fillId="0" borderId="11" xfId="0" applyNumberFormat="1" applyFont="1" applyFill="1" applyBorder="1" applyAlignment="1" applyProtection="1">
      <alignment horizontal="center" vertical="center" wrapText="1"/>
    </xf>
    <xf numFmtId="0" fontId="14" fillId="0" borderId="11" xfId="0" applyFont="1" applyFill="1" applyBorder="1" applyAlignment="1">
      <alignment horizontal="left" vertical="center" wrapText="1"/>
    </xf>
    <xf numFmtId="0" fontId="42" fillId="14" borderId="0" xfId="0" applyFont="1" applyFill="1" applyBorder="1" applyAlignment="1">
      <alignment horizontal="left" vertical="center" wrapText="1"/>
    </xf>
    <xf numFmtId="0" fontId="0" fillId="0" borderId="11" xfId="0" applyFont="1" applyFill="1" applyBorder="1"/>
    <xf numFmtId="0" fontId="46" fillId="0" borderId="11" xfId="0" applyNumberFormat="1" applyFont="1" applyFill="1" applyBorder="1" applyAlignment="1" applyProtection="1">
      <alignment horizontal="center" vertical="center" wrapText="1"/>
    </xf>
    <xf numFmtId="0" fontId="47" fillId="0" borderId="11" xfId="0" applyFont="1" applyFill="1" applyBorder="1" applyAlignment="1">
      <alignment horizontal="left" vertical="top" wrapText="1"/>
    </xf>
    <xf numFmtId="0" fontId="48" fillId="0" borderId="11" xfId="0" applyFont="1" applyFill="1" applyBorder="1" applyAlignment="1">
      <alignment horizontal="left" vertical="top" wrapText="1"/>
    </xf>
    <xf numFmtId="0" fontId="49" fillId="0" borderId="11" xfId="0" applyFont="1" applyFill="1" applyBorder="1" applyAlignment="1">
      <alignment horizontal="center" vertical="center"/>
    </xf>
    <xf numFmtId="0" fontId="16" fillId="0" borderId="11" xfId="0" applyNumberFormat="1" applyFont="1" applyFill="1" applyBorder="1" applyAlignment="1" applyProtection="1">
      <alignment horizontal="left" vertical="center" wrapText="1"/>
      <protection locked="0"/>
    </xf>
    <xf numFmtId="0" fontId="49" fillId="0" borderId="11" xfId="0" applyFont="1" applyFill="1" applyBorder="1" applyAlignment="1">
      <alignment horizontal="left" vertical="top" wrapText="1"/>
    </xf>
    <xf numFmtId="0" fontId="16" fillId="0" borderId="0" xfId="0" applyFont="1" applyFill="1" applyBorder="1" applyAlignment="1" applyProtection="1">
      <alignment horizontal="left" vertical="center" wrapText="1"/>
      <protection locked="0"/>
    </xf>
    <xf numFmtId="0" fontId="14" fillId="0" borderId="11" xfId="0" applyFont="1" applyFill="1" applyBorder="1" applyAlignment="1">
      <alignment horizontal="left" vertical="top" wrapText="1"/>
    </xf>
    <xf numFmtId="0" fontId="12" fillId="0" borderId="0" xfId="0" applyFont="1" applyFill="1" applyBorder="1" applyAlignment="1" applyProtection="1">
      <alignment horizontal="left" vertical="center"/>
      <protection locked="0"/>
    </xf>
    <xf numFmtId="0" fontId="51" fillId="13" borderId="0" xfId="0" applyFont="1" applyFill="1" applyBorder="1" applyAlignment="1">
      <alignment horizontal="left" vertical="center" wrapText="1"/>
    </xf>
    <xf numFmtId="0" fontId="52" fillId="0" borderId="11" xfId="0" applyFont="1" applyFill="1" applyBorder="1" applyAlignment="1">
      <alignment horizontal="left" vertical="top" wrapText="1"/>
    </xf>
    <xf numFmtId="0" fontId="53" fillId="0" borderId="11"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55" fillId="0" borderId="11" xfId="0" applyFont="1" applyFill="1" applyBorder="1" applyAlignment="1">
      <alignment horizontal="left" vertical="top" wrapText="1"/>
    </xf>
    <xf numFmtId="0" fontId="56" fillId="0" borderId="11" xfId="0" applyFont="1" applyFill="1" applyBorder="1" applyAlignment="1">
      <alignment horizontal="left" vertical="top" wrapText="1"/>
    </xf>
    <xf numFmtId="0" fontId="42" fillId="15" borderId="11" xfId="0" applyFont="1" applyFill="1" applyBorder="1" applyAlignment="1">
      <alignment horizontal="left" vertical="center" wrapText="1"/>
    </xf>
    <xf numFmtId="0" fontId="19" fillId="0" borderId="0" xfId="0" applyFont="1" applyFill="1" applyBorder="1" applyAlignment="1">
      <alignment vertical="center"/>
    </xf>
    <xf numFmtId="0" fontId="19" fillId="0" borderId="11" xfId="0" applyFont="1" applyFill="1" applyBorder="1" applyAlignment="1">
      <alignment horizontal="left" vertical="top" wrapText="1"/>
    </xf>
    <xf numFmtId="0" fontId="0" fillId="0" borderId="11" xfId="0" applyFont="1" applyFill="1" applyBorder="1" applyAlignment="1">
      <alignment horizontal="left" vertical="center"/>
    </xf>
    <xf numFmtId="0" fontId="0" fillId="0" borderId="11" xfId="0" applyFont="1" applyFill="1" applyBorder="1" applyAlignment="1">
      <alignment horizontal="left" vertical="top"/>
    </xf>
    <xf numFmtId="0" fontId="55"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53" fillId="0" borderId="11" xfId="0" quotePrefix="1" applyFont="1" applyFill="1" applyBorder="1" applyAlignment="1">
      <alignment horizontal="left" vertical="center" wrapText="1"/>
    </xf>
    <xf numFmtId="0" fontId="31" fillId="0" borderId="11" xfId="0" applyNumberFormat="1" applyFont="1" applyFill="1" applyBorder="1" applyAlignment="1" applyProtection="1">
      <alignment horizontal="center" vertical="center" wrapText="1"/>
    </xf>
    <xf numFmtId="0" fontId="32" fillId="8" borderId="0" xfId="2" applyFill="1" applyProtection="1"/>
    <xf numFmtId="0" fontId="32" fillId="8" borderId="0" xfId="1" applyFill="1" applyProtection="1"/>
    <xf numFmtId="0" fontId="33" fillId="8" borderId="0" xfId="1" applyFont="1" applyFill="1" applyAlignment="1" applyProtection="1">
      <alignment wrapText="1"/>
    </xf>
    <xf numFmtId="0" fontId="32" fillId="8" borderId="0" xfId="1" applyFill="1" applyAlignment="1" applyProtection="1">
      <alignment horizontal="center"/>
    </xf>
    <xf numFmtId="0" fontId="34" fillId="8" borderId="0" xfId="1" applyFont="1" applyFill="1" applyAlignment="1" applyProtection="1">
      <alignment horizontal="center"/>
    </xf>
    <xf numFmtId="0" fontId="32" fillId="8" borderId="0" xfId="1" applyFont="1" applyFill="1" applyAlignment="1" applyProtection="1">
      <alignment horizontal="left"/>
    </xf>
    <xf numFmtId="164" fontId="32" fillId="8" borderId="0" xfId="1" applyNumberFormat="1" applyFont="1" applyFill="1" applyAlignment="1" applyProtection="1">
      <alignment horizontal="left"/>
    </xf>
    <xf numFmtId="165" fontId="32" fillId="8" borderId="0" xfId="1" applyNumberFormat="1" applyFont="1" applyFill="1" applyAlignment="1" applyProtection="1">
      <alignment horizontal="left"/>
    </xf>
    <xf numFmtId="0" fontId="12" fillId="8" borderId="0" xfId="0" applyFont="1" applyFill="1" applyProtection="1">
      <protection locked="0"/>
    </xf>
    <xf numFmtId="0" fontId="35" fillId="8" borderId="0" xfId="0" applyFont="1" applyFill="1" applyAlignment="1" applyProtection="1">
      <alignment horizontal="left" indent="1"/>
      <protection locked="0"/>
    </xf>
    <xf numFmtId="0" fontId="12" fillId="8" borderId="0" xfId="0" applyFont="1" applyFill="1" applyAlignment="1" applyProtection="1">
      <alignment wrapText="1"/>
      <protection locked="0"/>
    </xf>
    <xf numFmtId="0" fontId="12" fillId="0" borderId="0" xfId="0" applyFont="1" applyProtection="1">
      <protection locked="0"/>
    </xf>
    <xf numFmtId="0" fontId="12" fillId="0" borderId="0" xfId="0" applyFont="1"/>
    <xf numFmtId="0" fontId="12" fillId="0" borderId="0" xfId="0" applyFont="1" applyBorder="1" applyProtection="1"/>
    <xf numFmtId="0" fontId="36" fillId="0" borderId="0" xfId="0" applyFont="1" applyFill="1" applyBorder="1" applyAlignment="1">
      <alignment horizontal="left" vertical="center" wrapText="1"/>
    </xf>
    <xf numFmtId="0" fontId="35" fillId="9" borderId="0" xfId="0" applyFont="1" applyFill="1" applyAlignment="1" applyProtection="1">
      <alignment horizontal="left" indent="1"/>
      <protection locked="0"/>
    </xf>
    <xf numFmtId="0" fontId="35" fillId="10" borderId="0" xfId="0" applyFont="1" applyFill="1" applyAlignment="1" applyProtection="1">
      <alignment horizontal="left" vertical="top" indent="1"/>
      <protection locked="0"/>
    </xf>
    <xf numFmtId="0" fontId="12" fillId="8" borderId="0" xfId="0" applyFont="1" applyFill="1"/>
    <xf numFmtId="0" fontId="35" fillId="10" borderId="0" xfId="0" applyFont="1" applyFill="1" applyAlignment="1">
      <alignment horizontal="left" vertical="top" indent="1"/>
    </xf>
    <xf numFmtId="0" fontId="12" fillId="0" borderId="0" xfId="0" applyFont="1" applyBorder="1" applyAlignment="1">
      <alignment horizontal="left"/>
    </xf>
    <xf numFmtId="0" fontId="40" fillId="0" borderId="0" xfId="0" applyFont="1" applyFill="1" applyBorder="1" applyAlignment="1">
      <alignment horizontal="center" wrapText="1"/>
    </xf>
    <xf numFmtId="0" fontId="2" fillId="0" borderId="0" xfId="0" applyFont="1"/>
    <xf numFmtId="0" fontId="12" fillId="10" borderId="2" xfId="0" applyFont="1" applyFill="1" applyBorder="1" applyAlignment="1">
      <alignment vertical="top" wrapText="1"/>
    </xf>
    <xf numFmtId="0" fontId="12" fillId="10" borderId="3" xfId="0" applyFont="1" applyFill="1" applyBorder="1" applyAlignment="1">
      <alignment horizontal="left" vertical="top" wrapText="1"/>
    </xf>
    <xf numFmtId="0" fontId="12" fillId="10" borderId="4" xfId="0" applyFont="1" applyFill="1" applyBorder="1" applyAlignment="1">
      <alignment vertical="top" wrapText="1"/>
    </xf>
    <xf numFmtId="0" fontId="12" fillId="10" borderId="5" xfId="0" applyFont="1" applyFill="1" applyBorder="1" applyAlignment="1">
      <alignment horizontal="left" vertical="top" wrapText="1"/>
    </xf>
    <xf numFmtId="0" fontId="12" fillId="0" borderId="0" xfId="0" applyFont="1" applyBorder="1" applyAlignment="1" applyProtection="1"/>
    <xf numFmtId="0" fontId="2" fillId="0" borderId="0" xfId="0" applyFont="1" applyAlignment="1">
      <alignment wrapText="1"/>
    </xf>
    <xf numFmtId="0" fontId="12" fillId="10" borderId="6" xfId="0" applyFont="1" applyFill="1" applyBorder="1" applyAlignment="1">
      <alignment vertical="top" wrapText="1"/>
    </xf>
    <xf numFmtId="0" fontId="12" fillId="10" borderId="7" xfId="0" applyFont="1" applyFill="1" applyBorder="1" applyAlignment="1">
      <alignment vertical="top" wrapText="1"/>
    </xf>
    <xf numFmtId="0" fontId="12" fillId="10" borderId="8" xfId="0" applyFont="1" applyFill="1" applyBorder="1" applyAlignment="1">
      <alignment horizontal="left" vertical="top" wrapText="1"/>
    </xf>
    <xf numFmtId="0" fontId="12" fillId="10" borderId="9" xfId="0" applyFont="1" applyFill="1" applyBorder="1" applyAlignment="1">
      <alignment vertical="top" wrapText="1"/>
    </xf>
    <xf numFmtId="0" fontId="39" fillId="10" borderId="0" xfId="0" applyFont="1" applyFill="1" applyAlignment="1">
      <alignment horizontal="justify" vertical="top" wrapText="1"/>
    </xf>
    <xf numFmtId="0" fontId="0" fillId="10" borderId="0" xfId="0" applyFont="1" applyFill="1" applyAlignment="1">
      <alignment wrapText="1"/>
    </xf>
    <xf numFmtId="0" fontId="0" fillId="10" borderId="0" xfId="0" applyFont="1" applyFill="1" applyAlignment="1"/>
    <xf numFmtId="0" fontId="35" fillId="10" borderId="3" xfId="0" applyFont="1" applyFill="1" applyBorder="1" applyAlignment="1">
      <alignment horizontal="left" vertical="top" wrapText="1"/>
    </xf>
    <xf numFmtId="0" fontId="12" fillId="10" borderId="10" xfId="0" applyFont="1" applyFill="1" applyBorder="1" applyAlignment="1">
      <alignment vertical="top" wrapText="1"/>
    </xf>
    <xf numFmtId="0" fontId="35" fillId="10" borderId="5" xfId="0" applyFont="1" applyFill="1" applyBorder="1" applyAlignment="1">
      <alignment horizontal="left" vertical="top" wrapText="1"/>
    </xf>
    <xf numFmtId="0" fontId="12" fillId="10" borderId="3" xfId="0" applyFont="1" applyFill="1" applyBorder="1" applyAlignment="1">
      <alignment vertical="top" wrapText="1"/>
    </xf>
    <xf numFmtId="0" fontId="35" fillId="8" borderId="0" xfId="0" applyFont="1" applyFill="1" applyAlignment="1">
      <alignment horizontal="left" indent="1"/>
    </xf>
    <xf numFmtId="0" fontId="12" fillId="8" borderId="0" xfId="0" applyFont="1" applyFill="1" applyAlignment="1">
      <alignment wrapText="1"/>
    </xf>
    <xf numFmtId="2" fontId="10" fillId="16" borderId="1" xfId="0" applyNumberFormat="1" applyFont="1" applyFill="1" applyBorder="1" applyAlignment="1" applyProtection="1">
      <alignment vertical="top"/>
      <protection locked="0"/>
    </xf>
    <xf numFmtId="0" fontId="4" fillId="16" borderId="0" xfId="0" applyFont="1" applyFill="1" applyProtection="1">
      <protection locked="0"/>
    </xf>
    <xf numFmtId="0" fontId="4" fillId="16" borderId="0" xfId="0" applyFont="1" applyFill="1" applyAlignment="1" applyProtection="1">
      <alignment horizontal="center" vertical="center"/>
      <protection locked="0"/>
    </xf>
    <xf numFmtId="0" fontId="4" fillId="16" borderId="0" xfId="0" applyFont="1" applyFill="1" applyAlignment="1" applyProtection="1">
      <alignment horizontal="left" vertical="top"/>
      <protection locked="0"/>
    </xf>
    <xf numFmtId="0" fontId="4" fillId="16" borderId="0" xfId="0" applyFont="1" applyFill="1" applyBorder="1" applyProtection="1">
      <protection locked="0"/>
    </xf>
    <xf numFmtId="0" fontId="57" fillId="13" borderId="11" xfId="0" applyFont="1" applyFill="1" applyBorder="1" applyAlignment="1">
      <alignment horizontal="left" vertical="center" wrapText="1"/>
    </xf>
    <xf numFmtId="0" fontId="57" fillId="13" borderId="11" xfId="0" applyFont="1" applyFill="1" applyBorder="1" applyAlignment="1">
      <alignment horizontal="left" vertical="top" wrapText="1"/>
    </xf>
    <xf numFmtId="0" fontId="5" fillId="2" borderId="0" xfId="0" applyFont="1" applyFill="1" applyBorder="1" applyAlignment="1" applyProtection="1">
      <alignment horizontal="left" vertical="top"/>
    </xf>
    <xf numFmtId="1" fontId="6" fillId="3" borderId="0" xfId="0" applyNumberFormat="1" applyFont="1" applyFill="1" applyBorder="1" applyAlignment="1" applyProtection="1">
      <alignment horizontal="left" vertical="top"/>
    </xf>
    <xf numFmtId="1" fontId="6" fillId="4" borderId="0" xfId="0" applyNumberFormat="1" applyFont="1" applyFill="1" applyBorder="1" applyAlignment="1" applyProtection="1">
      <alignment horizontal="left" vertical="top"/>
    </xf>
    <xf numFmtId="1" fontId="6" fillId="5" borderId="0" xfId="0" applyNumberFormat="1" applyFont="1" applyFill="1" applyBorder="1" applyAlignment="1" applyProtection="1">
      <alignment horizontal="left" vertical="top"/>
    </xf>
    <xf numFmtId="1" fontId="6" fillId="6" borderId="0" xfId="0" applyNumberFormat="1" applyFont="1" applyFill="1" applyBorder="1" applyAlignment="1" applyProtection="1">
      <alignment horizontal="left" vertical="top"/>
    </xf>
    <xf numFmtId="1" fontId="7" fillId="7" borderId="0" xfId="0" applyNumberFormat="1" applyFont="1" applyFill="1" applyBorder="1" applyAlignment="1" applyProtection="1">
      <alignment horizontal="left" vertical="top"/>
    </xf>
    <xf numFmtId="1" fontId="9" fillId="0" borderId="0" xfId="0" applyNumberFormat="1" applyFont="1" applyBorder="1" applyAlignment="1" applyProtection="1">
      <alignment horizontal="left" vertical="top"/>
    </xf>
    <xf numFmtId="49" fontId="11" fillId="11" borderId="0" xfId="0" applyNumberFormat="1" applyFont="1" applyFill="1" applyBorder="1" applyAlignment="1" applyProtection="1">
      <alignment horizontal="left" vertical="top" wrapText="1"/>
      <protection locked="0"/>
    </xf>
    <xf numFmtId="49" fontId="11" fillId="17" borderId="0" xfId="0" applyNumberFormat="1" applyFont="1" applyFill="1" applyBorder="1" applyAlignment="1" applyProtection="1">
      <alignment horizontal="left" vertical="top" wrapText="1"/>
      <protection locked="0"/>
    </xf>
    <xf numFmtId="0" fontId="59" fillId="0" borderId="15" xfId="0" applyFont="1" applyBorder="1" applyAlignment="1">
      <alignment horizontal="left" vertical="center" wrapText="1"/>
    </xf>
    <xf numFmtId="0" fontId="60" fillId="0" borderId="0" xfId="0" applyFont="1" applyBorder="1" applyAlignment="1">
      <alignment wrapText="1"/>
    </xf>
    <xf numFmtId="0" fontId="58" fillId="0" borderId="15" xfId="0" applyFont="1" applyBorder="1" applyAlignment="1">
      <alignment horizontal="left" vertical="center" wrapText="1"/>
    </xf>
    <xf numFmtId="0" fontId="58" fillId="0" borderId="0" xfId="0" applyFont="1" applyBorder="1" applyAlignment="1">
      <alignment horizontal="left" vertical="center" wrapText="1"/>
    </xf>
    <xf numFmtId="0" fontId="61" fillId="0" borderId="15" xfId="0" applyFont="1" applyBorder="1" applyAlignment="1">
      <alignment horizontal="left" vertical="center" wrapText="1"/>
    </xf>
    <xf numFmtId="0" fontId="59" fillId="0" borderId="0" xfId="0" applyFont="1" applyBorder="1" applyAlignment="1">
      <alignment horizontal="left" vertical="center" wrapText="1"/>
    </xf>
    <xf numFmtId="0" fontId="61" fillId="0" borderId="0" xfId="0" applyFont="1" applyBorder="1" applyAlignment="1">
      <alignment horizontal="left" vertical="center" wrapText="1"/>
    </xf>
    <xf numFmtId="0" fontId="41" fillId="12" borderId="12" xfId="0" applyNumberFormat="1" applyFont="1" applyFill="1" applyBorder="1" applyAlignment="1" applyProtection="1">
      <alignment horizontal="center" vertical="center" wrapText="1"/>
    </xf>
    <xf numFmtId="0" fontId="42" fillId="0" borderId="12"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41" fillId="12" borderId="14" xfId="0" applyNumberFormat="1" applyFont="1" applyFill="1" applyBorder="1" applyAlignment="1" applyProtection="1">
      <alignment horizontal="center" vertical="center" wrapText="1"/>
    </xf>
    <xf numFmtId="0" fontId="42" fillId="0" borderId="14" xfId="0" applyFont="1" applyFill="1" applyBorder="1" applyAlignment="1">
      <alignment horizontal="center" vertical="center" wrapText="1"/>
    </xf>
    <xf numFmtId="0" fontId="42" fillId="0" borderId="16"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0" fillId="0" borderId="11" xfId="0" applyFill="1" applyBorder="1" applyAlignment="1">
      <alignment wrapText="1"/>
    </xf>
    <xf numFmtId="0" fontId="0" fillId="0" borderId="11" xfId="0" applyBorder="1" applyAlignment="1">
      <alignment wrapText="1"/>
    </xf>
    <xf numFmtId="0" fontId="0" fillId="0" borderId="15" xfId="0" applyFont="1" applyBorder="1" applyAlignment="1">
      <alignment horizontal="left" vertical="center" wrapText="1"/>
    </xf>
    <xf numFmtId="0" fontId="0" fillId="0" borderId="11" xfId="0" applyFont="1" applyFill="1" applyBorder="1" applyAlignment="1">
      <alignment wrapText="1"/>
    </xf>
    <xf numFmtId="0" fontId="42" fillId="0" borderId="14"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14" xfId="0" applyFill="1" applyBorder="1" applyAlignment="1">
      <alignment wrapText="1"/>
    </xf>
    <xf numFmtId="0" fontId="0" fillId="0" borderId="0" xfId="0" applyBorder="1" applyAlignment="1">
      <alignment wrapText="1"/>
    </xf>
    <xf numFmtId="0" fontId="62" fillId="0" borderId="11" xfId="3" applyFill="1" applyBorder="1" applyAlignment="1">
      <alignment horizontal="left" vertical="center" wrapText="1"/>
    </xf>
    <xf numFmtId="0" fontId="62" fillId="0" borderId="14" xfId="3" applyFill="1" applyBorder="1" applyAlignment="1">
      <alignment horizontal="left" vertical="center" wrapText="1"/>
    </xf>
    <xf numFmtId="0" fontId="0" fillId="0" borderId="0" xfId="0" applyAlignment="1">
      <alignment horizontal="left"/>
    </xf>
    <xf numFmtId="0" fontId="50" fillId="0" borderId="11" xfId="0" applyFont="1" applyFill="1" applyBorder="1" applyAlignment="1">
      <alignment horizontal="left" vertical="center" wrapText="1"/>
    </xf>
    <xf numFmtId="0" fontId="43" fillId="13" borderId="11" xfId="0" applyFont="1" applyFill="1" applyBorder="1" applyAlignment="1">
      <alignment horizontal="left" vertical="center" wrapText="1"/>
    </xf>
    <xf numFmtId="49" fontId="11" fillId="17" borderId="17" xfId="0" applyNumberFormat="1" applyFont="1" applyFill="1" applyBorder="1" applyAlignment="1" applyProtection="1">
      <alignment horizontal="left" vertical="top" wrapText="1"/>
      <protection locked="0"/>
    </xf>
    <xf numFmtId="49" fontId="11" fillId="11" borderId="18" xfId="0" applyNumberFormat="1" applyFont="1" applyFill="1" applyBorder="1" applyAlignment="1" applyProtection="1">
      <alignment horizontal="left" vertical="top" wrapText="1"/>
      <protection locked="0"/>
    </xf>
    <xf numFmtId="0" fontId="0" fillId="0" borderId="12" xfId="0" applyFill="1" applyBorder="1" applyAlignment="1">
      <alignment wrapText="1"/>
    </xf>
    <xf numFmtId="0" fontId="62" fillId="0" borderId="11" xfId="3" applyFill="1" applyBorder="1" applyAlignment="1">
      <alignment horizontal="left" vertical="top" wrapText="1"/>
    </xf>
    <xf numFmtId="0" fontId="0" fillId="19" borderId="0" xfId="0" applyFill="1"/>
    <xf numFmtId="0" fontId="0" fillId="19" borderId="0" xfId="0" applyFill="1" applyAlignment="1">
      <alignment horizontal="left"/>
    </xf>
    <xf numFmtId="0" fontId="0" fillId="0" borderId="11" xfId="0" applyFont="1" applyFill="1" applyBorder="1" applyAlignment="1">
      <alignment horizontal="left" vertical="top" wrapText="1"/>
    </xf>
    <xf numFmtId="0" fontId="45" fillId="0" borderId="12" xfId="0" applyNumberFormat="1" applyFont="1" applyFill="1" applyBorder="1" applyAlignment="1" applyProtection="1">
      <alignment horizontal="center" vertical="center" wrapText="1"/>
    </xf>
    <xf numFmtId="0" fontId="44" fillId="0" borderId="12" xfId="0" applyNumberFormat="1" applyFont="1" applyFill="1" applyBorder="1" applyAlignment="1" applyProtection="1">
      <alignment horizontal="center" vertical="center" wrapText="1"/>
    </xf>
    <xf numFmtId="0" fontId="45" fillId="0" borderId="0" xfId="0" applyFont="1" applyBorder="1" applyAlignment="1" applyProtection="1">
      <alignment horizontal="center" vertical="center" wrapText="1"/>
    </xf>
    <xf numFmtId="0" fontId="63" fillId="0" borderId="11" xfId="0" applyFont="1" applyFill="1" applyBorder="1" applyAlignment="1">
      <alignment horizontal="left" vertical="center" wrapText="1"/>
    </xf>
    <xf numFmtId="0" fontId="63" fillId="0" borderId="12" xfId="0" applyFont="1" applyFill="1" applyBorder="1" applyAlignment="1">
      <alignment horizontal="left" vertical="center" wrapText="1"/>
    </xf>
    <xf numFmtId="0" fontId="43" fillId="13" borderId="11" xfId="0" applyFont="1" applyFill="1" applyBorder="1" applyAlignment="1">
      <alignment horizontal="left" vertical="center" wrapText="1"/>
    </xf>
    <xf numFmtId="0" fontId="62" fillId="0" borderId="15" xfId="3" applyBorder="1" applyAlignment="1">
      <alignment horizontal="left" vertical="top" wrapText="1"/>
    </xf>
    <xf numFmtId="0" fontId="43" fillId="13" borderId="11" xfId="0" applyFont="1" applyFill="1" applyBorder="1" applyAlignment="1">
      <alignment horizontal="left" vertical="center" wrapText="1"/>
    </xf>
    <xf numFmtId="0" fontId="42" fillId="0" borderId="11" xfId="0" applyFont="1" applyFill="1" applyBorder="1" applyAlignment="1">
      <alignment vertical="top" wrapText="1"/>
    </xf>
    <xf numFmtId="0" fontId="45" fillId="0" borderId="0" xfId="0" applyNumberFormat="1" applyFont="1" applyFill="1" applyBorder="1" applyAlignment="1" applyProtection="1">
      <alignment horizontal="center" vertical="center" wrapText="1"/>
    </xf>
    <xf numFmtId="0" fontId="46" fillId="0" borderId="0" xfId="0" applyNumberFormat="1" applyFont="1" applyFill="1" applyBorder="1" applyAlignment="1" applyProtection="1">
      <alignment horizontal="center" vertical="center" wrapText="1"/>
    </xf>
    <xf numFmtId="0" fontId="67" fillId="0" borderId="15" xfId="0" applyFont="1" applyBorder="1" applyAlignment="1">
      <alignment horizontal="left" vertical="center" wrapText="1"/>
    </xf>
    <xf numFmtId="0" fontId="42" fillId="0" borderId="11" xfId="0" applyFont="1" applyFill="1" applyBorder="1" applyAlignment="1">
      <alignment horizontal="center" vertical="center" wrapText="1"/>
    </xf>
    <xf numFmtId="0" fontId="42" fillId="0" borderId="11" xfId="0" applyFont="1" applyFill="1" applyBorder="1" applyAlignment="1">
      <alignment horizontal="left" vertical="top" wrapText="1"/>
    </xf>
    <xf numFmtId="0" fontId="45" fillId="0" borderId="11" xfId="0" applyNumberFormat="1" applyFont="1" applyFill="1" applyBorder="1" applyAlignment="1" applyProtection="1">
      <alignment horizontal="center" vertical="center" wrapText="1"/>
    </xf>
    <xf numFmtId="0" fontId="67" fillId="0" borderId="0" xfId="0" applyFont="1" applyBorder="1" applyAlignment="1">
      <alignment horizontal="left" vertical="center" wrapText="1"/>
    </xf>
    <xf numFmtId="0" fontId="42" fillId="0" borderId="13" xfId="0" applyFont="1" applyFill="1" applyBorder="1" applyAlignment="1">
      <alignment horizontal="left" vertical="center" wrapText="1"/>
    </xf>
    <xf numFmtId="0" fontId="45" fillId="0" borderId="20" xfId="0" applyNumberFormat="1" applyFont="1" applyFill="1" applyBorder="1" applyAlignment="1" applyProtection="1">
      <alignment horizontal="center" vertical="center" wrapText="1"/>
    </xf>
    <xf numFmtId="0" fontId="0" fillId="0" borderId="0" xfId="0" applyAlignment="1">
      <alignment vertical="top" wrapText="1"/>
    </xf>
    <xf numFmtId="0" fontId="33" fillId="8" borderId="0" xfId="1" applyFont="1" applyFill="1" applyBorder="1" applyAlignment="1" applyProtection="1">
      <alignment horizontal="center" wrapText="1"/>
    </xf>
    <xf numFmtId="0" fontId="43" fillId="13" borderId="11" xfId="0" applyFont="1" applyFill="1" applyBorder="1" applyAlignment="1">
      <alignment horizontal="left" vertical="center" wrapText="1"/>
    </xf>
    <xf numFmtId="0" fontId="42" fillId="13" borderId="11" xfId="0" applyFont="1" applyFill="1" applyBorder="1" applyAlignment="1">
      <alignment horizontal="center" vertical="center" wrapText="1"/>
    </xf>
    <xf numFmtId="0" fontId="43" fillId="13" borderId="16" xfId="0" applyFont="1" applyFill="1" applyBorder="1" applyAlignment="1">
      <alignment horizontal="left" vertical="center" wrapText="1"/>
    </xf>
    <xf numFmtId="0" fontId="43" fillId="18" borderId="12" xfId="0" applyFont="1" applyFill="1" applyBorder="1" applyAlignment="1">
      <alignment horizontal="left" vertical="center"/>
    </xf>
    <xf numFmtId="0" fontId="43" fillId="18" borderId="13" xfId="0" applyFont="1" applyFill="1" applyBorder="1" applyAlignment="1">
      <alignment horizontal="left" vertical="center"/>
    </xf>
    <xf numFmtId="0" fontId="43" fillId="18" borderId="14" xfId="0" applyFont="1" applyFill="1" applyBorder="1" applyAlignment="1">
      <alignment horizontal="left" vertical="center"/>
    </xf>
    <xf numFmtId="0" fontId="51" fillId="13" borderId="11" xfId="0" applyFont="1" applyFill="1" applyBorder="1" applyAlignment="1">
      <alignment horizontal="center" vertical="center" wrapText="1"/>
    </xf>
    <xf numFmtId="0" fontId="3" fillId="2" borderId="18" xfId="0" applyFont="1" applyFill="1" applyBorder="1" applyAlignment="1" applyProtection="1">
      <alignment horizontal="left" vertical="top"/>
    </xf>
    <xf numFmtId="0" fontId="3" fillId="2" borderId="19" xfId="0" applyFont="1" applyFill="1" applyBorder="1" applyAlignment="1" applyProtection="1">
      <alignment horizontal="left" vertical="top"/>
    </xf>
    <xf numFmtId="0" fontId="43" fillId="13" borderId="12" xfId="0" applyFont="1" applyFill="1" applyBorder="1" applyAlignment="1">
      <alignment horizontal="left" vertical="center" wrapText="1"/>
    </xf>
    <xf numFmtId="0" fontId="43" fillId="13" borderId="13" xfId="0" applyFont="1" applyFill="1" applyBorder="1" applyAlignment="1">
      <alignment horizontal="left" vertical="center" wrapText="1"/>
    </xf>
    <xf numFmtId="0" fontId="43" fillId="13" borderId="14" xfId="0" applyFont="1" applyFill="1" applyBorder="1" applyAlignment="1">
      <alignment horizontal="left" vertical="center" wrapText="1"/>
    </xf>
    <xf numFmtId="0" fontId="39" fillId="10" borderId="0" xfId="0" applyFont="1" applyFill="1" applyBorder="1" applyAlignment="1">
      <alignment horizontal="justify" vertical="top" wrapText="1"/>
    </xf>
    <xf numFmtId="0" fontId="12" fillId="10" borderId="0" xfId="0" applyFont="1" applyFill="1" applyBorder="1" applyAlignment="1">
      <alignment horizontal="left" vertical="top" wrapText="1"/>
    </xf>
    <xf numFmtId="0" fontId="12" fillId="10" borderId="0" xfId="0" applyFont="1" applyFill="1" applyBorder="1" applyAlignment="1">
      <alignment horizontal="justify" vertical="top" wrapText="1"/>
    </xf>
    <xf numFmtId="0" fontId="26" fillId="10" borderId="0" xfId="0" applyFont="1" applyFill="1" applyBorder="1" applyAlignment="1">
      <alignment horizontal="justify" vertical="top" wrapText="1"/>
    </xf>
    <xf numFmtId="0" fontId="37" fillId="9" borderId="0" xfId="0" applyFont="1" applyFill="1" applyBorder="1" applyAlignment="1" applyProtection="1">
      <alignment wrapText="1"/>
      <protection locked="0"/>
    </xf>
    <xf numFmtId="0" fontId="37" fillId="9" borderId="0" xfId="0" applyFont="1" applyFill="1" applyBorder="1" applyAlignment="1" applyProtection="1">
      <alignment horizontal="center" wrapText="1"/>
      <protection locked="0"/>
    </xf>
    <xf numFmtId="0" fontId="38" fillId="9" borderId="0" xfId="0" applyFont="1" applyFill="1" applyBorder="1" applyAlignment="1" applyProtection="1">
      <alignment wrapText="1"/>
      <protection locked="0"/>
    </xf>
    <xf numFmtId="0" fontId="12" fillId="10" borderId="0" xfId="0" applyFont="1" applyFill="1" applyBorder="1" applyAlignment="1" applyProtection="1">
      <alignment horizontal="left" vertical="top" wrapText="1"/>
      <protection locked="0"/>
    </xf>
  </cellXfs>
  <cellStyles count="4">
    <cellStyle name="Hyperlink" xfId="3" builtinId="8"/>
    <cellStyle name="Normal" xfId="0" builtinId="0"/>
    <cellStyle name="Normal_NewReleaseDashboard_Original" xfId="1"/>
    <cellStyle name="Normal_Quality_Plan_6AJ_1_X"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D320"/>
      <rgbColor rgb="0000FFFF"/>
      <rgbColor rgb="00800080"/>
      <rgbColor rgb="00800000"/>
      <rgbColor rgb="00008080"/>
      <rgbColor rgb="002323DC"/>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FF6600"/>
      <rgbColor rgb="009966CC"/>
      <rgbColor rgb="00AEA79F"/>
      <rgbColor rgb="00003366"/>
      <rgbColor rgb="00339966"/>
      <rgbColor rgb="00003300"/>
      <rgbColor rgb="00333300"/>
      <rgbColor rgb="00DC2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3</xdr:col>
      <xdr:colOff>565150</xdr:colOff>
      <xdr:row>6</xdr:row>
      <xdr:rowOff>139700</xdr:rowOff>
    </xdr:to>
    <xdr:pic>
      <xdr:nvPicPr>
        <xdr:cNvPr id="1032" name="Picture 1"/>
        <xdr:cNvPicPr>
          <a:picLocks noChangeAspect="1" noChangeArrowheads="1"/>
        </xdr:cNvPicPr>
      </xdr:nvPicPr>
      <xdr:blipFill>
        <a:blip xmlns:r="http://schemas.openxmlformats.org/officeDocument/2006/relationships" r:embed="rId1" cstate="print"/>
        <a:srcRect b="-1540"/>
        <a:stretch>
          <a:fillRect/>
        </a:stretch>
      </xdr:blipFill>
      <xdr:spPr bwMode="auto">
        <a:xfrm>
          <a:off x="0" y="476250"/>
          <a:ext cx="4533900" cy="615950"/>
        </a:xfrm>
        <a:prstGeom prst="rect">
          <a:avLst/>
        </a:prstGeom>
        <a:noFill/>
        <a:ln w="9525">
          <a:noFill/>
          <a:round/>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omapssp.dal.design.ti.com/VOBS/WTSD_MM_Sample_Files/Audio/MP3/MP3/A_000056_werk32_64kb.mp3" TargetMode="External"/><Relationship Id="rId7" Type="http://schemas.openxmlformats.org/officeDocument/2006/relationships/printerSettings" Target="../printerSettings/printerSettings2.bin"/><Relationship Id="rId2" Type="http://schemas.openxmlformats.org/officeDocument/2006/relationships/hyperlink" Target="http://omapssp.dal.design.ti.com/VOBS/WTSD_MM_Sample_Files/AudioVideo/MPEG4_AAC_HE/MP4/AV_000676_cxemm_earthclip02_720p_mpeg4_asp_noqpel_nogmc_h263quant_aac_lc.mp" TargetMode="External"/><Relationship Id="rId1" Type="http://schemas.openxmlformats.org/officeDocument/2006/relationships/hyperlink" Target="http://omapssp.dal.design.ti.com/VOBS/WTSD_MM_Sample_Files/Audio/AAC_HE/AAC/A_000248_48kHz_320kbps_AAC.aac" TargetMode="External"/><Relationship Id="rId6" Type="http://schemas.openxmlformats.org/officeDocument/2006/relationships/hyperlink" Target="http://omapssp.dal.design.ti.com/VOBS/WTSD_MM_Sample_Files/Video/MPEG4/MP4/V_000004_MPEG4_qvga_30fps_No_Audio.mp4" TargetMode="External"/><Relationship Id="rId5" Type="http://schemas.openxmlformats.org/officeDocument/2006/relationships/hyperlink" Target="http://omapssp.dal.design.ti.com/VOBS/WTSD_MM_Sample_Files/Audio/AAC_HE/AAC/A_000476_AAC_VBR_44kHz_6Channel_35sec.aac" TargetMode="External"/><Relationship Id="rId4" Type="http://schemas.openxmlformats.org/officeDocument/2006/relationships/hyperlink" Target="http://omapssp.dal.design.ti.com/VOBS/WTSD_MM_Sample_Files/Audio/MP3/MP3/A_000126_44khz_128kbps_full.mp3"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60" zoomScaleNormal="60" workbookViewId="0">
      <selection activeCell="C24" sqref="C24"/>
    </sheetView>
  </sheetViews>
  <sheetFormatPr defaultColWidth="11.42578125" defaultRowHeight="12.75"/>
  <cols>
    <col min="1" max="1" width="16" customWidth="1"/>
    <col min="2" max="2" width="16" style="1" customWidth="1"/>
    <col min="3" max="3" width="24.7109375" customWidth="1"/>
    <col min="4" max="4" width="15.5703125" style="2" customWidth="1"/>
    <col min="6" max="6" width="18.7109375" style="1" customWidth="1"/>
    <col min="7" max="7" width="16" customWidth="1"/>
    <col min="9" max="9" width="20" customWidth="1"/>
    <col min="10" max="10" width="20.42578125" style="1" customWidth="1"/>
    <col min="11" max="11" width="11.42578125" style="3"/>
  </cols>
  <sheetData>
    <row r="1" spans="3:3" s="62" customFormat="1"/>
    <row r="2" spans="3:3" s="62" customFormat="1"/>
    <row r="3" spans="3:3" s="62" customFormat="1"/>
    <row r="4" spans="3:3" s="62" customFormat="1">
      <c r="C4" s="63"/>
    </row>
    <row r="5" spans="3:3" s="62" customFormat="1">
      <c r="C5" s="63"/>
    </row>
    <row r="6" spans="3:3" s="62" customFormat="1">
      <c r="C6" s="63"/>
    </row>
    <row r="7" spans="3:3" s="62" customFormat="1">
      <c r="C7" s="63"/>
    </row>
    <row r="8" spans="3:3" s="62" customFormat="1">
      <c r="C8" s="63"/>
    </row>
    <row r="9" spans="3:3" s="62" customFormat="1">
      <c r="C9" s="63"/>
    </row>
    <row r="10" spans="3:3" s="62" customFormat="1">
      <c r="C10" s="63"/>
    </row>
    <row r="11" spans="3:3" s="62" customFormat="1">
      <c r="C11" s="63"/>
    </row>
    <row r="12" spans="3:3" s="62" customFormat="1">
      <c r="C12" s="63"/>
    </row>
    <row r="13" spans="3:3" s="62" customFormat="1">
      <c r="C13" s="63"/>
    </row>
    <row r="14" spans="3:3" s="62" customFormat="1">
      <c r="C14" s="63"/>
    </row>
    <row r="15" spans="3:3" s="62" customFormat="1">
      <c r="C15" s="63"/>
    </row>
    <row r="16" spans="3:3" s="62" customFormat="1">
      <c r="C16" s="63"/>
    </row>
    <row r="17" spans="1:4" s="62" customFormat="1" ht="23.25" customHeight="1">
      <c r="A17" s="173" t="s">
        <v>569</v>
      </c>
      <c r="B17" s="173"/>
      <c r="C17" s="173"/>
      <c r="D17" s="64"/>
    </row>
    <row r="18" spans="1:4" s="62" customFormat="1">
      <c r="C18" s="65"/>
    </row>
    <row r="19" spans="1:4" s="62" customFormat="1" ht="20.25">
      <c r="C19" s="66"/>
    </row>
    <row r="20" spans="1:4" s="62" customFormat="1">
      <c r="B20" s="62" t="s">
        <v>570</v>
      </c>
      <c r="C20" s="67" t="s">
        <v>944</v>
      </c>
    </row>
    <row r="21" spans="1:4" s="62" customFormat="1">
      <c r="C21" s="67"/>
    </row>
    <row r="22" spans="1:4" s="62" customFormat="1">
      <c r="B22" s="67" t="s">
        <v>571</v>
      </c>
      <c r="C22" s="68">
        <v>42276</v>
      </c>
    </row>
    <row r="23" spans="1:4" s="62" customFormat="1">
      <c r="B23" s="67" t="s">
        <v>572</v>
      </c>
      <c r="C23" s="69">
        <v>1</v>
      </c>
    </row>
    <row r="24" spans="1:4" s="62" customFormat="1"/>
    <row r="25" spans="1:4" s="62" customFormat="1"/>
    <row r="26" spans="1:4" s="62" customFormat="1"/>
    <row r="27" spans="1:4" s="62" customFormat="1"/>
    <row r="28" spans="1:4" s="62" customFormat="1"/>
    <row r="29" spans="1:4" s="62" customFormat="1"/>
    <row r="30" spans="1:4" s="62" customFormat="1"/>
    <row r="31" spans="1:4" s="62" customFormat="1"/>
    <row r="32" spans="1:4" s="62" customFormat="1"/>
    <row r="33" s="62" customFormat="1"/>
    <row r="34" s="62" customFormat="1"/>
  </sheetData>
  <sheetProtection selectLockedCells="1" selectUnlockedCells="1"/>
  <mergeCells count="1">
    <mergeCell ref="A17:C17"/>
  </mergeCells>
  <pageMargins left="0.78749999999999998" right="0.78749999999999998" top="1.0249999999999999" bottom="1.0249999999999999" header="0.78749999999999998" footer="0.78749999999999998"/>
  <pageSetup paperSize="9" orientation="portrait" useFirstPageNumber="1" horizontalDpi="300" verticalDpi="3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95"/>
  <sheetViews>
    <sheetView tabSelected="1" zoomScale="85" zoomScaleNormal="85" workbookViewId="0">
      <pane ySplit="16" topLeftCell="A17" activePane="bottomLeft" state="frozen"/>
      <selection pane="bottomLeft" activeCell="H20" sqref="H20"/>
    </sheetView>
  </sheetViews>
  <sheetFormatPr defaultColWidth="33.7109375" defaultRowHeight="12.75"/>
  <cols>
    <col min="1" max="1" width="20.5703125" style="4" customWidth="1"/>
    <col min="2" max="2" width="42.7109375" style="5" customWidth="1"/>
    <col min="3" max="3" width="10.5703125" style="5" customWidth="1"/>
    <col min="4" max="4" width="11.85546875" style="5" customWidth="1"/>
    <col min="5" max="5" width="12.5703125" customWidth="1"/>
    <col min="6" max="6" width="8.7109375" style="134" customWidth="1"/>
    <col min="7" max="7" width="9.5703125" style="141" customWidth="1"/>
    <col min="8" max="8" width="19.42578125" customWidth="1"/>
    <col min="9" max="9" width="20" style="4" customWidth="1"/>
    <col min="10" max="10" width="12.85546875" style="4" customWidth="1"/>
    <col min="11" max="11" width="16.28515625" style="4" customWidth="1"/>
    <col min="12" max="12" width="16.5703125" customWidth="1"/>
    <col min="13" max="13" width="51.42578125" style="5" customWidth="1"/>
  </cols>
  <sheetData>
    <row r="1" spans="1:13" s="9" customFormat="1" ht="19.5" customHeight="1">
      <c r="A1" s="181"/>
      <c r="B1" s="182"/>
      <c r="C1" s="25" t="s">
        <v>849</v>
      </c>
      <c r="D1" s="25" t="s">
        <v>839</v>
      </c>
      <c r="E1" s="6"/>
      <c r="F1" s="6"/>
      <c r="G1" s="6"/>
      <c r="H1" s="6"/>
      <c r="I1" s="7"/>
      <c r="J1" s="7"/>
      <c r="K1" s="7"/>
      <c r="L1" s="6"/>
      <c r="M1" s="8"/>
    </row>
    <row r="2" spans="1:13" s="9" customFormat="1">
      <c r="A2" s="10" t="s">
        <v>31</v>
      </c>
      <c r="B2" s="10" t="s">
        <v>32</v>
      </c>
      <c r="C2" s="110"/>
      <c r="D2" s="110"/>
      <c r="E2" s="6"/>
      <c r="F2" s="6"/>
      <c r="G2" s="6"/>
      <c r="H2" s="6"/>
      <c r="I2" s="7"/>
      <c r="J2" s="7"/>
      <c r="K2" s="7"/>
      <c r="L2" s="6"/>
      <c r="M2" s="8"/>
    </row>
    <row r="3" spans="1:13" s="9" customFormat="1">
      <c r="A3" s="11" t="s">
        <v>33</v>
      </c>
      <c r="B3" s="12"/>
      <c r="C3" s="111">
        <f>COUNTIF(C15:C402, "P")</f>
        <v>209</v>
      </c>
      <c r="D3" s="111">
        <f>COUNTIF(D15:D402, "P")</f>
        <v>198</v>
      </c>
      <c r="E3" s="6"/>
      <c r="F3" s="6"/>
      <c r="G3" s="6"/>
      <c r="H3" s="6"/>
      <c r="I3" s="7"/>
      <c r="J3" s="7"/>
      <c r="K3" s="7"/>
      <c r="L3" s="6"/>
      <c r="M3" s="8"/>
    </row>
    <row r="4" spans="1:13" s="9" customFormat="1">
      <c r="A4" s="13" t="s">
        <v>34</v>
      </c>
      <c r="B4" s="14"/>
      <c r="C4" s="112">
        <f>COUNTIF(C15:C402, "F")</f>
        <v>6</v>
      </c>
      <c r="D4" s="112">
        <f>COUNTIF(D15:D402, "F")</f>
        <v>7</v>
      </c>
      <c r="E4" s="6"/>
      <c r="F4" s="6"/>
      <c r="G4" s="6"/>
      <c r="H4" s="6"/>
      <c r="I4" s="7"/>
      <c r="J4" s="7"/>
      <c r="K4" s="7"/>
      <c r="L4" s="6"/>
      <c r="M4" s="8"/>
    </row>
    <row r="5" spans="1:13" s="9" customFormat="1">
      <c r="A5" s="16" t="s">
        <v>35</v>
      </c>
      <c r="B5" s="17"/>
      <c r="C5" s="113">
        <f>COUNTIF(C15:C402, "B")</f>
        <v>0</v>
      </c>
      <c r="D5" s="113">
        <f>COUNTIF(D15:D402, "B")</f>
        <v>0</v>
      </c>
      <c r="E5" s="6"/>
      <c r="F5" s="6"/>
      <c r="G5" s="6"/>
      <c r="H5" s="6"/>
      <c r="I5" s="7"/>
      <c r="J5" s="7"/>
      <c r="K5" s="7"/>
      <c r="L5" s="6"/>
      <c r="M5" s="8"/>
    </row>
    <row r="6" spans="1:13">
      <c r="A6" t="s">
        <v>685</v>
      </c>
      <c r="B6"/>
      <c r="C6" s="144">
        <f>COUNTIF(C15:C402, "X")</f>
        <v>0</v>
      </c>
      <c r="D6" s="144">
        <f>COUNTIF(D15:D402, "X")</f>
        <v>9</v>
      </c>
      <c r="F6"/>
      <c r="G6"/>
      <c r="I6"/>
      <c r="J6"/>
      <c r="K6"/>
      <c r="M6"/>
    </row>
    <row r="7" spans="1:13">
      <c r="A7" s="151" t="s">
        <v>745</v>
      </c>
      <c r="B7" s="151"/>
      <c r="C7" s="152">
        <f>COUNTIF(C16:C403, "R")</f>
        <v>0</v>
      </c>
      <c r="D7" s="152">
        <f>COUNTIF(D16:D403, "R")</f>
        <v>0</v>
      </c>
      <c r="F7"/>
      <c r="G7"/>
      <c r="I7"/>
      <c r="J7"/>
      <c r="K7"/>
      <c r="M7"/>
    </row>
    <row r="8" spans="1:13" s="9" customFormat="1">
      <c r="A8" s="18" t="s">
        <v>36</v>
      </c>
      <c r="B8" s="19"/>
      <c r="C8" s="114">
        <f>COUNTIF(C15:C402, "U")</f>
        <v>0</v>
      </c>
      <c r="D8" s="114">
        <f>COUNTIF(D15:D402, "U")</f>
        <v>0</v>
      </c>
      <c r="E8" s="6"/>
      <c r="F8" s="6"/>
      <c r="G8" s="6"/>
      <c r="H8" s="6"/>
      <c r="I8" s="7"/>
      <c r="J8" s="7"/>
      <c r="K8" s="7"/>
      <c r="L8" s="6"/>
      <c r="M8" s="8"/>
    </row>
    <row r="9" spans="1:13" s="9" customFormat="1">
      <c r="A9" s="20" t="s">
        <v>37</v>
      </c>
      <c r="B9" s="21"/>
      <c r="C9" s="115">
        <f t="shared" ref="C9:D9" si="0">SUM(C3:C8)</f>
        <v>215</v>
      </c>
      <c r="D9" s="115">
        <f t="shared" si="0"/>
        <v>214</v>
      </c>
      <c r="E9" s="6"/>
      <c r="F9" s="6"/>
      <c r="G9" s="6"/>
      <c r="H9" s="6"/>
      <c r="I9" s="7"/>
      <c r="J9" s="7"/>
      <c r="K9" s="7"/>
      <c r="L9" s="6"/>
      <c r="M9" s="8"/>
    </row>
    <row r="10" spans="1:13" s="9" customFormat="1">
      <c r="A10" s="22"/>
      <c r="B10" s="23"/>
      <c r="C10" s="116"/>
      <c r="D10" s="116"/>
      <c r="E10" s="6"/>
      <c r="F10" s="6"/>
      <c r="G10" s="6"/>
      <c r="H10" s="6"/>
      <c r="I10" s="7"/>
      <c r="J10" s="7"/>
      <c r="K10" s="7"/>
      <c r="L10" s="6"/>
      <c r="M10" s="8"/>
    </row>
    <row r="11" spans="1:13" s="9" customFormat="1" ht="15.75" customHeight="1">
      <c r="A11" s="24" t="s">
        <v>38</v>
      </c>
      <c r="B11" s="148" t="s">
        <v>889</v>
      </c>
      <c r="C11" s="117"/>
      <c r="D11" s="117"/>
      <c r="E11" s="6"/>
      <c r="F11" s="6"/>
      <c r="G11" s="6"/>
      <c r="H11" s="6"/>
      <c r="I11" s="7"/>
      <c r="J11" s="7"/>
      <c r="K11" s="7"/>
      <c r="L11" s="6"/>
      <c r="M11" s="8"/>
    </row>
    <row r="12" spans="1:13" s="9" customFormat="1" ht="15.75" customHeight="1">
      <c r="A12" s="24" t="s">
        <v>38</v>
      </c>
      <c r="B12" s="148" t="s">
        <v>838</v>
      </c>
      <c r="C12" s="117"/>
      <c r="D12" s="117"/>
      <c r="E12" s="6"/>
      <c r="F12" s="6"/>
      <c r="G12" s="6"/>
      <c r="I12" s="15"/>
      <c r="J12" s="15"/>
      <c r="K12" s="15"/>
      <c r="L12" s="6"/>
      <c r="M12" s="8"/>
    </row>
    <row r="13" spans="1:13" s="9" customFormat="1" ht="15.75" customHeight="1">
      <c r="A13" s="24" t="s">
        <v>39</v>
      </c>
      <c r="B13" s="148" t="s">
        <v>888</v>
      </c>
      <c r="C13" s="117"/>
      <c r="D13" s="117"/>
      <c r="E13" s="6"/>
      <c r="F13" s="6"/>
      <c r="G13" s="6"/>
      <c r="I13" s="15"/>
      <c r="J13" s="15"/>
      <c r="K13" s="15"/>
      <c r="L13" s="6"/>
      <c r="M13" s="8"/>
    </row>
    <row r="14" spans="1:13" s="9" customFormat="1" ht="14.25">
      <c r="A14" s="24" t="s">
        <v>40</v>
      </c>
      <c r="B14" s="148" t="s">
        <v>762</v>
      </c>
      <c r="C14" s="117"/>
      <c r="D14" s="117"/>
      <c r="E14" s="6"/>
      <c r="F14" s="6"/>
      <c r="G14" s="6"/>
      <c r="I14" s="15"/>
      <c r="J14" s="15"/>
      <c r="K14" s="15"/>
      <c r="L14" s="6"/>
      <c r="M14" s="8"/>
    </row>
    <row r="15" spans="1:13" s="107" customFormat="1" ht="14.25">
      <c r="A15" s="103"/>
      <c r="B15" s="147"/>
      <c r="C15" s="118"/>
      <c r="D15" s="118"/>
      <c r="E15" s="104"/>
      <c r="F15" s="104"/>
      <c r="G15" s="104"/>
      <c r="H15" s="104"/>
      <c r="I15" s="105"/>
      <c r="J15" s="105"/>
      <c r="K15" s="105"/>
      <c r="L15" s="104"/>
      <c r="M15" s="106"/>
    </row>
    <row r="16" spans="1:13" s="26" customFormat="1" ht="36">
      <c r="A16" s="25" t="s">
        <v>670</v>
      </c>
      <c r="B16" s="25" t="s">
        <v>41</v>
      </c>
      <c r="C16" s="25" t="s">
        <v>849</v>
      </c>
      <c r="D16" s="25" t="s">
        <v>837</v>
      </c>
      <c r="E16" s="126" t="s">
        <v>664</v>
      </c>
      <c r="F16" s="25" t="s">
        <v>665</v>
      </c>
      <c r="G16" s="129" t="s">
        <v>684</v>
      </c>
      <c r="H16" s="129" t="s">
        <v>0</v>
      </c>
      <c r="I16" s="25" t="s">
        <v>31</v>
      </c>
      <c r="J16" s="25" t="s">
        <v>850</v>
      </c>
      <c r="K16" s="25" t="s">
        <v>662</v>
      </c>
      <c r="L16" s="25" t="s">
        <v>44</v>
      </c>
      <c r="M16" s="25" t="s">
        <v>45</v>
      </c>
    </row>
    <row r="17" spans="1:13" s="27" customFormat="1" ht="14.1" customHeight="1">
      <c r="A17" s="183" t="s">
        <v>46</v>
      </c>
      <c r="B17" s="184"/>
      <c r="C17" s="184"/>
      <c r="D17" s="184"/>
      <c r="E17" s="184"/>
      <c r="F17" s="184"/>
      <c r="G17" s="184"/>
      <c r="H17" s="184"/>
      <c r="I17" s="184"/>
      <c r="J17" s="184"/>
      <c r="K17" s="184"/>
      <c r="L17" s="184"/>
      <c r="M17" s="185"/>
    </row>
    <row r="18" spans="1:13" s="27" customFormat="1" ht="12.75" customHeight="1">
      <c r="A18" s="28" t="s">
        <v>47</v>
      </c>
      <c r="B18" s="29">
        <v>21</v>
      </c>
      <c r="C18" s="175"/>
      <c r="D18" s="175"/>
      <c r="E18" s="175"/>
      <c r="F18" s="175"/>
      <c r="G18" s="175"/>
      <c r="H18" s="175"/>
      <c r="I18" s="175"/>
      <c r="J18" s="175"/>
      <c r="K18" s="175"/>
      <c r="L18" s="175"/>
      <c r="M18" s="175"/>
    </row>
    <row r="19" spans="1:13" s="27" customFormat="1" ht="102.2" customHeight="1">
      <c r="A19" s="30" t="s">
        <v>48</v>
      </c>
      <c r="B19" s="31" t="s">
        <v>49</v>
      </c>
      <c r="C19" s="34" t="s">
        <v>50</v>
      </c>
      <c r="D19" s="34" t="s">
        <v>50</v>
      </c>
      <c r="E19" s="33"/>
      <c r="F19" s="33"/>
      <c r="G19" s="33"/>
      <c r="H19" s="30" t="s">
        <v>2</v>
      </c>
      <c r="I19" s="30" t="s">
        <v>51</v>
      </c>
      <c r="J19" s="33"/>
      <c r="K19" s="33"/>
      <c r="L19" s="31" t="s">
        <v>52</v>
      </c>
      <c r="M19" s="31" t="s">
        <v>53</v>
      </c>
    </row>
    <row r="20" spans="1:13" s="27" customFormat="1" ht="89.45" customHeight="1">
      <c r="A20" s="30" t="s">
        <v>54</v>
      </c>
      <c r="B20" s="31" t="s">
        <v>55</v>
      </c>
      <c r="C20" s="34" t="s">
        <v>50</v>
      </c>
      <c r="D20" s="34" t="s">
        <v>50</v>
      </c>
      <c r="E20" s="33"/>
      <c r="F20" s="33"/>
      <c r="G20" s="33"/>
      <c r="H20" s="30" t="s">
        <v>2</v>
      </c>
      <c r="I20" s="30" t="s">
        <v>56</v>
      </c>
      <c r="J20" s="33" t="s">
        <v>923</v>
      </c>
      <c r="K20" s="33" t="s">
        <v>928</v>
      </c>
      <c r="L20" s="31" t="s">
        <v>57</v>
      </c>
      <c r="M20" s="31" t="s">
        <v>53</v>
      </c>
    </row>
    <row r="21" spans="1:13" s="27" customFormat="1" ht="76.7" customHeight="1">
      <c r="A21" s="30" t="s">
        <v>58</v>
      </c>
      <c r="B21" s="31" t="s">
        <v>59</v>
      </c>
      <c r="C21" s="32" t="s">
        <v>50</v>
      </c>
      <c r="D21" s="32" t="s">
        <v>50</v>
      </c>
      <c r="E21" s="33"/>
      <c r="F21" s="33"/>
      <c r="G21" s="33"/>
      <c r="H21" s="30" t="s">
        <v>2</v>
      </c>
      <c r="I21" s="30" t="s">
        <v>51</v>
      </c>
      <c r="J21" s="33"/>
      <c r="K21" s="33"/>
      <c r="L21" s="31" t="s">
        <v>60</v>
      </c>
      <c r="M21" s="31" t="s">
        <v>53</v>
      </c>
    </row>
    <row r="22" spans="1:13" s="27" customFormat="1" ht="89.25">
      <c r="A22" s="30" t="s">
        <v>61</v>
      </c>
      <c r="B22" s="31" t="s">
        <v>62</v>
      </c>
      <c r="C22" s="168" t="s">
        <v>50</v>
      </c>
      <c r="D22" s="168" t="s">
        <v>50</v>
      </c>
      <c r="E22" s="127"/>
      <c r="F22" s="33"/>
      <c r="G22" s="143"/>
      <c r="H22" s="130" t="s">
        <v>2</v>
      </c>
      <c r="I22" s="30" t="s">
        <v>63</v>
      </c>
      <c r="J22" s="33"/>
      <c r="K22" s="33"/>
      <c r="L22" s="31" t="s">
        <v>64</v>
      </c>
      <c r="M22" s="31" t="s">
        <v>65</v>
      </c>
    </row>
    <row r="23" spans="1:13" s="27" customFormat="1" ht="114.75" customHeight="1">
      <c r="A23" s="30" t="s">
        <v>66</v>
      </c>
      <c r="B23" s="31" t="s">
        <v>67</v>
      </c>
      <c r="C23" s="32" t="s">
        <v>50</v>
      </c>
      <c r="D23" s="32" t="s">
        <v>50</v>
      </c>
      <c r="E23" s="33"/>
      <c r="F23" s="131"/>
      <c r="G23" s="131"/>
      <c r="H23" s="30" t="s">
        <v>2</v>
      </c>
      <c r="I23" s="30" t="s">
        <v>51</v>
      </c>
      <c r="J23" s="33"/>
      <c r="K23" s="33"/>
      <c r="L23" s="31" t="s">
        <v>68</v>
      </c>
      <c r="M23" s="31" t="s">
        <v>69</v>
      </c>
    </row>
    <row r="24" spans="1:13" s="27" customFormat="1" ht="140.25" customHeight="1">
      <c r="A24" s="30" t="s">
        <v>70</v>
      </c>
      <c r="B24" s="31" t="s">
        <v>71</v>
      </c>
      <c r="C24" s="32" t="s">
        <v>50</v>
      </c>
      <c r="D24" s="32" t="s">
        <v>50</v>
      </c>
      <c r="E24" s="35"/>
      <c r="F24" s="35"/>
      <c r="G24" s="35"/>
      <c r="H24" s="30" t="s">
        <v>2</v>
      </c>
      <c r="I24" s="30" t="s">
        <v>51</v>
      </c>
      <c r="J24" s="33"/>
      <c r="K24" s="33"/>
      <c r="L24" s="31" t="s">
        <v>72</v>
      </c>
      <c r="M24" s="31" t="s">
        <v>73</v>
      </c>
    </row>
    <row r="25" spans="1:13" s="27" customFormat="1" ht="89.45" customHeight="1">
      <c r="A25" s="30" t="s">
        <v>74</v>
      </c>
      <c r="B25" s="31" t="s">
        <v>75</v>
      </c>
      <c r="C25" s="32" t="s">
        <v>50</v>
      </c>
      <c r="D25" s="32" t="s">
        <v>50</v>
      </c>
      <c r="E25" s="33"/>
      <c r="F25" s="33"/>
      <c r="G25" s="33"/>
      <c r="H25" s="30" t="s">
        <v>2</v>
      </c>
      <c r="I25" s="30" t="s">
        <v>51</v>
      </c>
      <c r="J25" s="33"/>
      <c r="K25" s="33"/>
      <c r="L25" s="31" t="s">
        <v>76</v>
      </c>
      <c r="M25" s="31" t="s">
        <v>65</v>
      </c>
    </row>
    <row r="26" spans="1:13" s="27" customFormat="1" ht="204" customHeight="1">
      <c r="A26" s="30" t="s">
        <v>77</v>
      </c>
      <c r="B26" s="31" t="s">
        <v>650</v>
      </c>
      <c r="C26" s="34" t="s">
        <v>50</v>
      </c>
      <c r="D26" s="34" t="s">
        <v>50</v>
      </c>
      <c r="E26" s="35"/>
      <c r="F26" s="35"/>
      <c r="G26" s="35"/>
      <c r="H26" s="30" t="s">
        <v>2</v>
      </c>
      <c r="I26" s="30" t="s">
        <v>51</v>
      </c>
      <c r="J26" s="33"/>
      <c r="K26" s="33"/>
      <c r="L26" s="31" t="s">
        <v>78</v>
      </c>
      <c r="M26" s="31" t="s">
        <v>65</v>
      </c>
    </row>
    <row r="27" spans="1:13" s="27" customFormat="1" ht="76.7" customHeight="1">
      <c r="A27" s="30" t="s">
        <v>79</v>
      </c>
      <c r="B27" s="31" t="s">
        <v>535</v>
      </c>
      <c r="C27" s="154" t="s">
        <v>50</v>
      </c>
      <c r="D27" s="154" t="s">
        <v>50</v>
      </c>
      <c r="E27" s="127"/>
      <c r="F27" s="33"/>
      <c r="G27" s="137"/>
      <c r="H27" s="130" t="s">
        <v>2</v>
      </c>
      <c r="I27" s="30" t="s">
        <v>63</v>
      </c>
      <c r="J27" s="33"/>
      <c r="K27" s="33"/>
      <c r="L27" s="31" t="s">
        <v>80</v>
      </c>
      <c r="M27" s="31" t="s">
        <v>53</v>
      </c>
    </row>
    <row r="28" spans="1:13" s="27" customFormat="1" ht="102.2" customHeight="1">
      <c r="A28" s="30" t="s">
        <v>81</v>
      </c>
      <c r="B28" s="31" t="s">
        <v>82</v>
      </c>
      <c r="C28" s="32" t="s">
        <v>50</v>
      </c>
      <c r="D28" s="32" t="s">
        <v>50</v>
      </c>
      <c r="E28" s="33"/>
      <c r="F28" s="131"/>
      <c r="G28" s="131"/>
      <c r="H28" s="30" t="s">
        <v>2</v>
      </c>
      <c r="I28" s="30" t="s">
        <v>51</v>
      </c>
      <c r="J28" s="33"/>
      <c r="K28" s="33"/>
      <c r="L28" s="31" t="s">
        <v>83</v>
      </c>
      <c r="M28" s="31" t="s">
        <v>53</v>
      </c>
    </row>
    <row r="29" spans="1:13" s="27" customFormat="1" ht="89.45" customHeight="1">
      <c r="A29" s="30" t="s">
        <v>84</v>
      </c>
      <c r="B29" s="31" t="s">
        <v>85</v>
      </c>
      <c r="C29" s="155" t="s">
        <v>50</v>
      </c>
      <c r="D29" s="155" t="s">
        <v>50</v>
      </c>
      <c r="E29" s="127"/>
      <c r="F29" s="33"/>
      <c r="G29" s="137"/>
      <c r="H29" s="130" t="s">
        <v>2</v>
      </c>
      <c r="I29" s="30" t="s">
        <v>63</v>
      </c>
      <c r="J29" s="33" t="s">
        <v>920</v>
      </c>
      <c r="K29" s="33" t="s">
        <v>920</v>
      </c>
      <c r="L29" s="31" t="s">
        <v>86</v>
      </c>
      <c r="M29" s="31" t="s">
        <v>87</v>
      </c>
    </row>
    <row r="30" spans="1:13" s="27" customFormat="1" ht="127.5" customHeight="1">
      <c r="A30" s="30" t="s">
        <v>88</v>
      </c>
      <c r="B30" s="31" t="s">
        <v>651</v>
      </c>
      <c r="C30" s="34" t="s">
        <v>50</v>
      </c>
      <c r="D30" s="34" t="s">
        <v>50</v>
      </c>
      <c r="E30" s="35"/>
      <c r="F30" s="131"/>
      <c r="G30" s="131"/>
      <c r="H30" s="30" t="s">
        <v>2</v>
      </c>
      <c r="I30" s="30" t="s">
        <v>51</v>
      </c>
      <c r="J30" s="33"/>
      <c r="K30" s="33"/>
      <c r="L30" s="31" t="s">
        <v>89</v>
      </c>
      <c r="M30" s="31" t="s">
        <v>53</v>
      </c>
    </row>
    <row r="31" spans="1:13" s="27" customFormat="1" ht="102.2" customHeight="1">
      <c r="A31" s="30" t="s">
        <v>90</v>
      </c>
      <c r="B31" s="31" t="s">
        <v>91</v>
      </c>
      <c r="C31" s="32" t="s">
        <v>50</v>
      </c>
      <c r="D31" s="32" t="s">
        <v>50</v>
      </c>
      <c r="E31" s="33"/>
      <c r="F31" s="33"/>
      <c r="G31" s="33"/>
      <c r="H31" s="30" t="s">
        <v>2</v>
      </c>
      <c r="I31" s="30" t="s">
        <v>51</v>
      </c>
      <c r="J31" s="33"/>
      <c r="K31" s="33"/>
      <c r="L31" s="31" t="s">
        <v>83</v>
      </c>
      <c r="M31" s="31" t="s">
        <v>53</v>
      </c>
    </row>
    <row r="32" spans="1:13" s="27" customFormat="1" ht="76.7" customHeight="1">
      <c r="A32" s="30" t="s">
        <v>92</v>
      </c>
      <c r="B32" s="31" t="s">
        <v>93</v>
      </c>
      <c r="C32" s="154" t="s">
        <v>50</v>
      </c>
      <c r="D32" s="154" t="s">
        <v>50</v>
      </c>
      <c r="E32" s="128" t="s">
        <v>840</v>
      </c>
      <c r="F32" s="128" t="s">
        <v>840</v>
      </c>
      <c r="G32" s="138"/>
      <c r="H32" s="130" t="s">
        <v>2</v>
      </c>
      <c r="I32" s="30" t="s">
        <v>63</v>
      </c>
      <c r="J32" s="33"/>
      <c r="K32" s="33"/>
      <c r="L32" s="31" t="s">
        <v>95</v>
      </c>
      <c r="M32" s="150" t="s">
        <v>96</v>
      </c>
    </row>
    <row r="33" spans="1:13" s="27" customFormat="1" ht="102.2" customHeight="1">
      <c r="A33" s="30" t="s">
        <v>97</v>
      </c>
      <c r="B33" s="31" t="s">
        <v>98</v>
      </c>
      <c r="C33" s="171" t="s">
        <v>50</v>
      </c>
      <c r="D33" s="171" t="s">
        <v>50</v>
      </c>
      <c r="F33" s="128"/>
      <c r="G33" s="143"/>
      <c r="H33" s="130" t="s">
        <v>2</v>
      </c>
      <c r="I33" s="30" t="s">
        <v>63</v>
      </c>
      <c r="J33" s="33"/>
      <c r="K33" s="33"/>
      <c r="L33" s="31" t="s">
        <v>99</v>
      </c>
      <c r="M33" s="31" t="s">
        <v>100</v>
      </c>
    </row>
    <row r="34" spans="1:13" s="27" customFormat="1" ht="102">
      <c r="A34" s="30" t="s">
        <v>817</v>
      </c>
      <c r="B34" s="31" t="s">
        <v>101</v>
      </c>
      <c r="C34" s="154" t="s">
        <v>50</v>
      </c>
      <c r="D34" s="154" t="s">
        <v>50</v>
      </c>
      <c r="E34" s="33" t="s">
        <v>853</v>
      </c>
      <c r="F34" s="33" t="s">
        <v>853</v>
      </c>
      <c r="G34" s="143"/>
      <c r="H34" s="130" t="s">
        <v>2</v>
      </c>
      <c r="I34" s="30" t="s">
        <v>63</v>
      </c>
      <c r="J34" s="33"/>
      <c r="K34" s="33"/>
      <c r="L34" s="31" t="s">
        <v>102</v>
      </c>
      <c r="M34" s="31" t="s">
        <v>53</v>
      </c>
    </row>
    <row r="35" spans="1:13" s="27" customFormat="1" ht="178.5" customHeight="1">
      <c r="A35" s="30" t="s">
        <v>103</v>
      </c>
      <c r="B35" s="31" t="s">
        <v>104</v>
      </c>
      <c r="C35" s="32" t="s">
        <v>50</v>
      </c>
      <c r="D35" s="32" t="s">
        <v>50</v>
      </c>
      <c r="E35" s="33"/>
      <c r="F35" s="131"/>
      <c r="G35" s="131"/>
      <c r="H35" s="30" t="s">
        <v>2</v>
      </c>
      <c r="I35" s="30" t="s">
        <v>51</v>
      </c>
      <c r="J35" s="33"/>
      <c r="K35" s="33"/>
      <c r="L35" s="31" t="s">
        <v>105</v>
      </c>
      <c r="M35" s="31" t="s">
        <v>106</v>
      </c>
    </row>
    <row r="36" spans="1:13" s="27" customFormat="1" ht="165.75" customHeight="1">
      <c r="A36" s="30" t="s">
        <v>107</v>
      </c>
      <c r="B36" s="31" t="s">
        <v>108</v>
      </c>
      <c r="C36" s="168" t="s">
        <v>50</v>
      </c>
      <c r="D36" s="168" t="s">
        <v>50</v>
      </c>
      <c r="E36" s="170"/>
      <c r="F36" s="33"/>
      <c r="G36" s="137"/>
      <c r="H36" s="130" t="s">
        <v>2</v>
      </c>
      <c r="I36" s="30" t="s">
        <v>63</v>
      </c>
      <c r="J36" s="33"/>
      <c r="K36" s="33"/>
      <c r="L36" s="31" t="s">
        <v>109</v>
      </c>
      <c r="M36" s="31" t="s">
        <v>18</v>
      </c>
    </row>
    <row r="37" spans="1:13" s="27" customFormat="1" ht="153" customHeight="1">
      <c r="A37" s="30" t="s">
        <v>110</v>
      </c>
      <c r="B37" s="31" t="s">
        <v>111</v>
      </c>
      <c r="C37" s="168" t="s">
        <v>50</v>
      </c>
      <c r="D37" s="168" t="s">
        <v>50</v>
      </c>
      <c r="E37" s="170"/>
      <c r="F37" s="33"/>
      <c r="G37" s="137"/>
      <c r="H37" s="130" t="s">
        <v>2</v>
      </c>
      <c r="I37" s="30" t="s">
        <v>63</v>
      </c>
      <c r="J37" s="33"/>
      <c r="K37" s="33"/>
      <c r="L37" s="31" t="s">
        <v>112</v>
      </c>
      <c r="M37" s="31" t="s">
        <v>18</v>
      </c>
    </row>
    <row r="38" spans="1:13" s="27" customFormat="1" ht="89.45" customHeight="1">
      <c r="A38" s="30" t="s">
        <v>113</v>
      </c>
      <c r="B38" s="31" t="s">
        <v>816</v>
      </c>
      <c r="C38" s="156" t="s">
        <v>50</v>
      </c>
      <c r="D38" s="156" t="s">
        <v>50</v>
      </c>
      <c r="E38" s="33"/>
      <c r="F38" s="131"/>
      <c r="G38" s="131"/>
      <c r="H38" s="30" t="s">
        <v>2</v>
      </c>
      <c r="I38" s="30" t="s">
        <v>51</v>
      </c>
      <c r="J38" s="33"/>
      <c r="K38" s="33"/>
      <c r="L38" s="31" t="s">
        <v>114</v>
      </c>
      <c r="M38" s="31" t="s">
        <v>115</v>
      </c>
    </row>
    <row r="39" spans="1:13" s="27" customFormat="1" ht="140.25" customHeight="1">
      <c r="A39" s="30" t="s">
        <v>116</v>
      </c>
      <c r="B39" s="31" t="s">
        <v>117</v>
      </c>
      <c r="C39" s="32" t="s">
        <v>50</v>
      </c>
      <c r="D39" s="32" t="s">
        <v>50</v>
      </c>
      <c r="E39" s="33"/>
      <c r="F39" s="33"/>
      <c r="G39" s="33"/>
      <c r="H39" s="30" t="s">
        <v>2</v>
      </c>
      <c r="I39" s="30" t="s">
        <v>51</v>
      </c>
      <c r="J39" s="33"/>
      <c r="K39" s="33"/>
      <c r="L39" s="31" t="s">
        <v>114</v>
      </c>
      <c r="M39" s="31" t="s">
        <v>53</v>
      </c>
    </row>
    <row r="40" spans="1:13" s="27" customFormat="1" ht="14.1" customHeight="1">
      <c r="A40" s="174" t="s">
        <v>118</v>
      </c>
      <c r="B40" s="174"/>
      <c r="C40" s="174"/>
      <c r="D40" s="174"/>
      <c r="E40" s="174"/>
      <c r="F40" s="174"/>
      <c r="G40" s="174"/>
      <c r="H40" s="174"/>
      <c r="I40" s="174"/>
      <c r="J40" s="174"/>
      <c r="K40" s="174"/>
      <c r="L40" s="174"/>
      <c r="M40" s="174"/>
    </row>
    <row r="41" spans="1:13" s="27" customFormat="1" ht="12.75" customHeight="1">
      <c r="A41" s="28" t="s">
        <v>47</v>
      </c>
      <c r="B41" s="29">
        <v>2</v>
      </c>
      <c r="C41" s="175"/>
      <c r="D41" s="175"/>
      <c r="E41" s="175"/>
      <c r="F41" s="175"/>
      <c r="G41" s="175"/>
      <c r="H41" s="175"/>
      <c r="I41" s="175"/>
      <c r="J41" s="175"/>
      <c r="K41" s="175"/>
      <c r="L41" s="175"/>
      <c r="M41" s="175"/>
    </row>
    <row r="42" spans="1:13" s="27" customFormat="1" ht="63.75" customHeight="1">
      <c r="A42" s="30" t="s">
        <v>119</v>
      </c>
      <c r="B42" s="31" t="s">
        <v>120</v>
      </c>
      <c r="C42" s="168" t="s">
        <v>50</v>
      </c>
      <c r="D42" s="34" t="s">
        <v>50</v>
      </c>
      <c r="E42" s="33"/>
      <c r="F42" s="33"/>
      <c r="G42" s="33"/>
      <c r="H42" s="30" t="s">
        <v>4</v>
      </c>
      <c r="I42" s="30" t="s">
        <v>51</v>
      </c>
      <c r="J42" s="33"/>
      <c r="K42" s="33"/>
      <c r="L42" s="31" t="s">
        <v>121</v>
      </c>
      <c r="M42" s="31"/>
    </row>
    <row r="43" spans="1:13" s="27" customFormat="1" ht="127.5" customHeight="1">
      <c r="A43" s="30" t="s">
        <v>122</v>
      </c>
      <c r="B43" s="31" t="s">
        <v>702</v>
      </c>
      <c r="C43" s="32" t="s">
        <v>50</v>
      </c>
      <c r="D43" s="32" t="s">
        <v>50</v>
      </c>
      <c r="E43" s="33"/>
      <c r="F43" s="33"/>
      <c r="G43" s="33"/>
      <c r="H43" s="30" t="s">
        <v>4</v>
      </c>
      <c r="I43" s="30" t="s">
        <v>51</v>
      </c>
      <c r="J43" s="33"/>
      <c r="K43" s="33"/>
      <c r="L43" s="31" t="s">
        <v>123</v>
      </c>
      <c r="M43" s="31"/>
    </row>
    <row r="44" spans="1:13" s="27" customFormat="1" ht="14.1" customHeight="1">
      <c r="A44" s="174" t="s">
        <v>124</v>
      </c>
      <c r="B44" s="174"/>
      <c r="C44" s="174"/>
      <c r="D44" s="174"/>
      <c r="E44" s="174"/>
      <c r="F44" s="174"/>
      <c r="G44" s="174"/>
      <c r="H44" s="174"/>
      <c r="I44" s="174"/>
      <c r="J44" s="174"/>
      <c r="K44" s="174"/>
      <c r="L44" s="174"/>
      <c r="M44" s="174"/>
    </row>
    <row r="45" spans="1:13" s="27" customFormat="1" ht="12.75" customHeight="1">
      <c r="A45" s="28" t="s">
        <v>47</v>
      </c>
      <c r="B45" s="29">
        <v>7</v>
      </c>
      <c r="C45" s="175"/>
      <c r="D45" s="175"/>
      <c r="E45" s="175"/>
      <c r="F45" s="175"/>
      <c r="G45" s="175"/>
      <c r="H45" s="175"/>
      <c r="I45" s="175"/>
      <c r="J45" s="175"/>
      <c r="K45" s="175"/>
      <c r="L45" s="175"/>
      <c r="M45" s="175"/>
    </row>
    <row r="46" spans="1:13" s="27" customFormat="1" ht="102.2" customHeight="1">
      <c r="A46" s="30" t="s">
        <v>125</v>
      </c>
      <c r="B46" s="31" t="s">
        <v>126</v>
      </c>
      <c r="C46" s="32" t="s">
        <v>50</v>
      </c>
      <c r="D46" s="32" t="s">
        <v>50</v>
      </c>
      <c r="E46" s="33"/>
      <c r="F46" s="33"/>
      <c r="G46" s="33"/>
      <c r="H46" s="30" t="s">
        <v>7</v>
      </c>
      <c r="I46" s="30" t="s">
        <v>51</v>
      </c>
      <c r="J46" s="33"/>
      <c r="K46" s="33"/>
      <c r="L46" s="31" t="s">
        <v>737</v>
      </c>
      <c r="M46" s="31"/>
    </row>
    <row r="47" spans="1:13" s="27" customFormat="1" ht="153" customHeight="1">
      <c r="A47" s="30" t="s">
        <v>127</v>
      </c>
      <c r="B47" s="31" t="s">
        <v>128</v>
      </c>
      <c r="C47" s="163" t="s">
        <v>50</v>
      </c>
      <c r="D47" s="163" t="s">
        <v>50</v>
      </c>
      <c r="E47" s="33" t="s">
        <v>896</v>
      </c>
      <c r="F47" s="33" t="s">
        <v>896</v>
      </c>
      <c r="G47" s="33"/>
      <c r="H47" s="30" t="s">
        <v>7</v>
      </c>
      <c r="I47" s="30" t="s">
        <v>51</v>
      </c>
      <c r="J47" s="33"/>
      <c r="K47" s="33"/>
      <c r="L47" s="31" t="s">
        <v>129</v>
      </c>
      <c r="M47" s="31"/>
    </row>
    <row r="48" spans="1:13" s="27" customFormat="1" ht="140.25" customHeight="1">
      <c r="A48" s="30" t="s">
        <v>130</v>
      </c>
      <c r="B48" s="31" t="s">
        <v>131</v>
      </c>
      <c r="C48" s="32" t="s">
        <v>50</v>
      </c>
      <c r="D48" s="32" t="s">
        <v>50</v>
      </c>
      <c r="E48" s="33" t="s">
        <v>841</v>
      </c>
      <c r="F48" s="33"/>
      <c r="G48" s="33"/>
      <c r="H48" s="30" t="s">
        <v>7</v>
      </c>
      <c r="I48" s="30" t="s">
        <v>51</v>
      </c>
      <c r="J48" s="33"/>
      <c r="K48" s="33"/>
      <c r="L48" s="31" t="s">
        <v>737</v>
      </c>
      <c r="M48" s="31"/>
    </row>
    <row r="49" spans="1:13" s="27" customFormat="1" ht="153" customHeight="1">
      <c r="A49" s="30" t="s">
        <v>132</v>
      </c>
      <c r="B49" s="31" t="s">
        <v>661</v>
      </c>
      <c r="C49" s="34" t="s">
        <v>50</v>
      </c>
      <c r="D49" s="34" t="s">
        <v>50</v>
      </c>
      <c r="E49" s="31" t="s">
        <v>819</v>
      </c>
      <c r="F49" s="31" t="s">
        <v>819</v>
      </c>
      <c r="G49" s="31"/>
      <c r="H49" s="30" t="s">
        <v>7</v>
      </c>
      <c r="I49" s="30" t="s">
        <v>51</v>
      </c>
      <c r="J49" s="33"/>
      <c r="K49" s="33"/>
      <c r="L49" s="31" t="s">
        <v>660</v>
      </c>
      <c r="M49" s="31"/>
    </row>
    <row r="50" spans="1:13" s="27" customFormat="1" ht="255">
      <c r="A50" s="30" t="s">
        <v>133</v>
      </c>
      <c r="B50" s="31" t="s">
        <v>652</v>
      </c>
      <c r="C50" s="32" t="s">
        <v>50</v>
      </c>
      <c r="D50" s="32" t="s">
        <v>50</v>
      </c>
      <c r="E50" s="33" t="s">
        <v>653</v>
      </c>
      <c r="F50" s="33"/>
      <c r="G50" s="33"/>
      <c r="H50" s="30" t="s">
        <v>7</v>
      </c>
      <c r="I50" s="30" t="s">
        <v>51</v>
      </c>
      <c r="J50" s="33"/>
      <c r="K50" s="33"/>
      <c r="L50" s="31" t="s">
        <v>738</v>
      </c>
      <c r="M50" s="31"/>
    </row>
    <row r="51" spans="1:13" s="27" customFormat="1" ht="140.25" customHeight="1">
      <c r="A51" s="30" t="s">
        <v>134</v>
      </c>
      <c r="B51" s="31" t="s">
        <v>668</v>
      </c>
      <c r="C51" s="32" t="s">
        <v>50</v>
      </c>
      <c r="D51" s="32" t="s">
        <v>50</v>
      </c>
      <c r="E51" s="33"/>
      <c r="F51" s="33"/>
      <c r="G51" s="33"/>
      <c r="H51" s="30" t="s">
        <v>7</v>
      </c>
      <c r="I51" s="30" t="s">
        <v>51</v>
      </c>
      <c r="J51" s="33"/>
      <c r="K51" s="33"/>
      <c r="L51" s="31" t="s">
        <v>738</v>
      </c>
      <c r="M51" s="31"/>
    </row>
    <row r="52" spans="1:13" s="27" customFormat="1" ht="76.7" customHeight="1">
      <c r="A52" s="30" t="s">
        <v>135</v>
      </c>
      <c r="B52" s="31" t="s">
        <v>559</v>
      </c>
      <c r="C52" s="32" t="s">
        <v>50</v>
      </c>
      <c r="D52" s="32" t="s">
        <v>50</v>
      </c>
      <c r="E52" s="33" t="s">
        <v>842</v>
      </c>
      <c r="F52" s="33" t="s">
        <v>842</v>
      </c>
      <c r="G52" s="33"/>
      <c r="H52" s="30" t="s">
        <v>7</v>
      </c>
      <c r="I52" s="30" t="s">
        <v>51</v>
      </c>
      <c r="J52" s="33"/>
      <c r="K52" s="33"/>
      <c r="L52" s="31" t="s">
        <v>136</v>
      </c>
      <c r="M52" s="31"/>
    </row>
    <row r="53" spans="1:13" s="27" customFormat="1">
      <c r="A53" s="174" t="s">
        <v>137</v>
      </c>
      <c r="B53" s="174"/>
      <c r="C53" s="174"/>
      <c r="D53" s="174"/>
      <c r="E53" s="174"/>
      <c r="F53" s="176"/>
      <c r="G53" s="176"/>
      <c r="H53" s="174"/>
      <c r="I53" s="174"/>
      <c r="J53" s="174"/>
      <c r="K53" s="174"/>
      <c r="L53" s="174"/>
      <c r="M53" s="174"/>
    </row>
    <row r="54" spans="1:13" s="27" customFormat="1" ht="79.5" customHeight="1">
      <c r="A54" s="28" t="s">
        <v>47</v>
      </c>
      <c r="B54" s="29">
        <v>21</v>
      </c>
      <c r="C54" s="175"/>
      <c r="D54" s="175"/>
      <c r="E54" s="175"/>
      <c r="F54" s="175"/>
      <c r="G54" s="175"/>
      <c r="H54" s="175"/>
      <c r="I54" s="175"/>
      <c r="J54" s="175"/>
      <c r="K54" s="175"/>
      <c r="L54" s="175"/>
      <c r="M54" s="175"/>
    </row>
    <row r="55" spans="1:13" s="27" customFormat="1" ht="127.5" customHeight="1">
      <c r="A55" s="30" t="s">
        <v>138</v>
      </c>
      <c r="B55" s="31" t="s">
        <v>703</v>
      </c>
      <c r="C55" s="34" t="s">
        <v>50</v>
      </c>
      <c r="D55" s="168" t="s">
        <v>50</v>
      </c>
      <c r="E55" s="33"/>
      <c r="F55" s="33"/>
      <c r="G55" s="33"/>
      <c r="H55" s="30" t="s">
        <v>9</v>
      </c>
      <c r="I55" s="30" t="s">
        <v>51</v>
      </c>
      <c r="J55" s="33"/>
      <c r="K55" s="33"/>
      <c r="L55" s="31" t="s">
        <v>139</v>
      </c>
      <c r="M55" s="31" t="s">
        <v>140</v>
      </c>
    </row>
    <row r="56" spans="1:13" s="27" customFormat="1" ht="114.75" customHeight="1">
      <c r="A56" s="30" t="s">
        <v>141</v>
      </c>
      <c r="B56" s="31" t="s">
        <v>704</v>
      </c>
      <c r="C56" s="168" t="s">
        <v>50</v>
      </c>
      <c r="D56" s="168" t="s">
        <v>50</v>
      </c>
      <c r="E56" s="33"/>
      <c r="F56" s="33"/>
      <c r="G56" s="33"/>
      <c r="H56" s="30" t="s">
        <v>9</v>
      </c>
      <c r="I56" s="30" t="s">
        <v>51</v>
      </c>
      <c r="J56" s="33"/>
      <c r="K56" s="33"/>
      <c r="L56" s="31" t="s">
        <v>139</v>
      </c>
      <c r="M56" s="31" t="s">
        <v>142</v>
      </c>
    </row>
    <row r="57" spans="1:13" s="27" customFormat="1" ht="127.5" customHeight="1">
      <c r="A57" s="30" t="s">
        <v>143</v>
      </c>
      <c r="B57" s="31" t="s">
        <v>705</v>
      </c>
      <c r="C57" s="168" t="s">
        <v>50</v>
      </c>
      <c r="D57" s="168" t="s">
        <v>50</v>
      </c>
      <c r="E57" s="33"/>
      <c r="F57" s="33"/>
      <c r="G57" s="33"/>
      <c r="H57" s="30" t="s">
        <v>9</v>
      </c>
      <c r="I57" s="30" t="s">
        <v>51</v>
      </c>
      <c r="J57" s="33"/>
      <c r="K57" s="33"/>
      <c r="L57" s="31" t="s">
        <v>139</v>
      </c>
      <c r="M57" s="31" t="s">
        <v>144</v>
      </c>
    </row>
    <row r="58" spans="1:13" s="27" customFormat="1" ht="114.75" customHeight="1">
      <c r="A58" s="30" t="s">
        <v>145</v>
      </c>
      <c r="B58" s="31" t="s">
        <v>706</v>
      </c>
      <c r="C58" s="168" t="s">
        <v>50</v>
      </c>
      <c r="D58" s="168" t="s">
        <v>50</v>
      </c>
      <c r="E58" s="33"/>
      <c r="F58" s="33"/>
      <c r="G58" s="33"/>
      <c r="H58" s="30" t="s">
        <v>9</v>
      </c>
      <c r="I58" s="30" t="s">
        <v>51</v>
      </c>
      <c r="J58" s="33"/>
      <c r="K58" s="33"/>
      <c r="L58" s="31" t="s">
        <v>139</v>
      </c>
      <c r="M58" s="31" t="s">
        <v>146</v>
      </c>
    </row>
    <row r="59" spans="1:13" s="27" customFormat="1" ht="89.45" customHeight="1">
      <c r="A59" s="30" t="s">
        <v>147</v>
      </c>
      <c r="B59" s="31" t="s">
        <v>707</v>
      </c>
      <c r="C59" s="168" t="s">
        <v>50</v>
      </c>
      <c r="D59" s="168" t="s">
        <v>50</v>
      </c>
      <c r="E59" s="33"/>
      <c r="F59" s="33"/>
      <c r="G59" s="33"/>
      <c r="H59" s="30" t="s">
        <v>9</v>
      </c>
      <c r="I59" s="30" t="s">
        <v>51</v>
      </c>
      <c r="J59" s="33"/>
      <c r="K59" s="33"/>
      <c r="L59" s="31" t="s">
        <v>139</v>
      </c>
      <c r="M59" s="31" t="s">
        <v>148</v>
      </c>
    </row>
    <row r="60" spans="1:13" s="27" customFormat="1" ht="89.45" customHeight="1">
      <c r="A60" s="30" t="s">
        <v>149</v>
      </c>
      <c r="B60" s="31" t="s">
        <v>708</v>
      </c>
      <c r="C60" s="168" t="s">
        <v>50</v>
      </c>
      <c r="D60" s="168" t="s">
        <v>50</v>
      </c>
      <c r="E60" s="33"/>
      <c r="F60" s="33"/>
      <c r="G60" s="33"/>
      <c r="H60" s="30" t="s">
        <v>9</v>
      </c>
      <c r="I60" s="30" t="s">
        <v>51</v>
      </c>
      <c r="J60" s="33"/>
      <c r="K60" s="33"/>
      <c r="L60" s="31" t="s">
        <v>139</v>
      </c>
      <c r="M60" s="31" t="s">
        <v>150</v>
      </c>
    </row>
    <row r="61" spans="1:13" s="27" customFormat="1" ht="140.25" customHeight="1">
      <c r="A61" s="30" t="s">
        <v>151</v>
      </c>
      <c r="B61" s="31" t="s">
        <v>709</v>
      </c>
      <c r="C61" s="168" t="s">
        <v>50</v>
      </c>
      <c r="D61" s="168" t="s">
        <v>50</v>
      </c>
      <c r="F61" s="33"/>
      <c r="G61" s="33"/>
      <c r="H61" s="30" t="s">
        <v>9</v>
      </c>
      <c r="I61" s="30" t="s">
        <v>51</v>
      </c>
      <c r="K61" s="33"/>
      <c r="L61" s="31" t="s">
        <v>139</v>
      </c>
      <c r="M61" s="31" t="s">
        <v>152</v>
      </c>
    </row>
    <row r="62" spans="1:13" s="36" customFormat="1" ht="51" customHeight="1">
      <c r="A62" s="30" t="s">
        <v>153</v>
      </c>
      <c r="B62" s="31" t="s">
        <v>710</v>
      </c>
      <c r="C62" s="168" t="s">
        <v>50</v>
      </c>
      <c r="D62" s="168" t="s">
        <v>50</v>
      </c>
      <c r="E62" s="33"/>
      <c r="F62" s="33"/>
      <c r="G62" s="33"/>
      <c r="H62" s="30" t="s">
        <v>9</v>
      </c>
      <c r="I62" s="30" t="s">
        <v>51</v>
      </c>
      <c r="J62" s="33" t="s">
        <v>848</v>
      </c>
      <c r="K62" s="33"/>
      <c r="L62" s="31" t="s">
        <v>139</v>
      </c>
      <c r="M62" s="31" t="s">
        <v>154</v>
      </c>
    </row>
    <row r="63" spans="1:13" s="27" customFormat="1" ht="127.5" customHeight="1">
      <c r="A63" s="30" t="s">
        <v>155</v>
      </c>
      <c r="B63" s="31" t="s">
        <v>711</v>
      </c>
      <c r="C63" s="168" t="s">
        <v>50</v>
      </c>
      <c r="D63" s="168" t="s">
        <v>50</v>
      </c>
      <c r="E63" s="33"/>
      <c r="F63" s="33"/>
      <c r="G63" s="33"/>
      <c r="H63" s="30" t="s">
        <v>9</v>
      </c>
      <c r="I63" s="30" t="s">
        <v>51</v>
      </c>
      <c r="J63" s="33"/>
      <c r="K63" s="33"/>
      <c r="L63" s="31" t="s">
        <v>139</v>
      </c>
      <c r="M63" s="31" t="s">
        <v>156</v>
      </c>
    </row>
    <row r="64" spans="1:13" s="27" customFormat="1" ht="127.5" customHeight="1">
      <c r="A64" s="30" t="s">
        <v>157</v>
      </c>
      <c r="B64" s="31" t="s">
        <v>712</v>
      </c>
      <c r="C64" s="168" t="s">
        <v>50</v>
      </c>
      <c r="D64" s="168" t="s">
        <v>50</v>
      </c>
      <c r="E64" s="33"/>
      <c r="F64" s="33"/>
      <c r="G64" s="33"/>
      <c r="H64" s="30" t="s">
        <v>9</v>
      </c>
      <c r="I64" s="30" t="s">
        <v>51</v>
      </c>
      <c r="J64" s="33"/>
      <c r="K64" s="33"/>
      <c r="L64" s="31" t="s">
        <v>139</v>
      </c>
      <c r="M64" s="31" t="s">
        <v>158</v>
      </c>
    </row>
    <row r="65" spans="1:13" s="27" customFormat="1" ht="102.2" customHeight="1">
      <c r="A65" s="30" t="s">
        <v>159</v>
      </c>
      <c r="B65" s="31" t="s">
        <v>160</v>
      </c>
      <c r="C65" s="168" t="s">
        <v>50</v>
      </c>
      <c r="D65" s="168" t="s">
        <v>50</v>
      </c>
      <c r="E65" s="120"/>
      <c r="F65" s="120"/>
      <c r="G65" s="120"/>
      <c r="H65" s="30" t="s">
        <v>9</v>
      </c>
      <c r="I65" s="30" t="s">
        <v>51</v>
      </c>
      <c r="J65" s="33"/>
      <c r="K65" s="33"/>
      <c r="L65" s="31" t="s">
        <v>139</v>
      </c>
      <c r="M65" s="160" t="s">
        <v>658</v>
      </c>
    </row>
    <row r="66" spans="1:13" s="27" customFormat="1" ht="114.75" customHeight="1">
      <c r="A66" s="30" t="s">
        <v>161</v>
      </c>
      <c r="B66" s="31" t="s">
        <v>713</v>
      </c>
      <c r="C66" s="168" t="s">
        <v>50</v>
      </c>
      <c r="D66" s="168" t="s">
        <v>50</v>
      </c>
      <c r="E66" s="33"/>
      <c r="F66" s="33"/>
      <c r="G66" s="33"/>
      <c r="H66" s="30" t="s">
        <v>9</v>
      </c>
      <c r="I66" s="30" t="s">
        <v>51</v>
      </c>
      <c r="J66" s="33"/>
      <c r="K66" s="33"/>
      <c r="L66" s="31" t="s">
        <v>139</v>
      </c>
      <c r="M66" s="31" t="s">
        <v>162</v>
      </c>
    </row>
    <row r="67" spans="1:13" s="27" customFormat="1" ht="140.25" customHeight="1">
      <c r="A67" s="30" t="s">
        <v>163</v>
      </c>
      <c r="B67" s="31" t="s">
        <v>771</v>
      </c>
      <c r="C67" s="168" t="s">
        <v>50</v>
      </c>
      <c r="D67" s="168" t="s">
        <v>50</v>
      </c>
      <c r="E67" s="119"/>
      <c r="F67" s="124"/>
      <c r="G67" s="124"/>
      <c r="H67" s="30" t="s">
        <v>9</v>
      </c>
      <c r="I67" s="30" t="s">
        <v>56</v>
      </c>
      <c r="J67" s="121" t="s">
        <v>854</v>
      </c>
      <c r="K67" s="121" t="s">
        <v>854</v>
      </c>
      <c r="L67" s="31" t="s">
        <v>164</v>
      </c>
      <c r="M67" s="31" t="s">
        <v>162</v>
      </c>
    </row>
    <row r="68" spans="1:13" s="27" customFormat="1" ht="114.75" customHeight="1">
      <c r="A68" s="30" t="s">
        <v>165</v>
      </c>
      <c r="B68" s="31" t="s">
        <v>714</v>
      </c>
      <c r="C68" s="168" t="s">
        <v>50</v>
      </c>
      <c r="D68" s="168" t="s">
        <v>50</v>
      </c>
      <c r="E68" s="33"/>
      <c r="F68" s="33"/>
      <c r="G68" s="33"/>
      <c r="H68" s="30" t="s">
        <v>9</v>
      </c>
      <c r="I68" s="30" t="s">
        <v>51</v>
      </c>
      <c r="J68" s="33"/>
      <c r="K68" s="33"/>
      <c r="L68" s="31" t="s">
        <v>139</v>
      </c>
      <c r="M68" s="31" t="s">
        <v>166</v>
      </c>
    </row>
    <row r="69" spans="1:13" s="27" customFormat="1" ht="153" customHeight="1">
      <c r="A69" s="30" t="s">
        <v>167</v>
      </c>
      <c r="B69" s="31" t="s">
        <v>772</v>
      </c>
      <c r="C69" s="168" t="s">
        <v>50</v>
      </c>
      <c r="D69" s="168" t="s">
        <v>50</v>
      </c>
      <c r="E69" s="33"/>
      <c r="F69" s="33"/>
      <c r="G69" s="33"/>
      <c r="H69" s="30" t="s">
        <v>9</v>
      </c>
      <c r="I69" s="30" t="s">
        <v>56</v>
      </c>
      <c r="J69" s="33" t="s">
        <v>848</v>
      </c>
      <c r="K69" s="33" t="s">
        <v>863</v>
      </c>
      <c r="L69" s="31" t="s">
        <v>164</v>
      </c>
      <c r="M69" s="31" t="s">
        <v>166</v>
      </c>
    </row>
    <row r="70" spans="1:13" s="27" customFormat="1" ht="127.5" customHeight="1">
      <c r="A70" s="30" t="s">
        <v>168</v>
      </c>
      <c r="B70" s="31" t="s">
        <v>715</v>
      </c>
      <c r="C70" s="168" t="s">
        <v>50</v>
      </c>
      <c r="D70" s="168" t="s">
        <v>50</v>
      </c>
      <c r="E70" s="33"/>
      <c r="F70" s="33"/>
      <c r="G70" s="33"/>
      <c r="H70" s="30" t="s">
        <v>9</v>
      </c>
      <c r="I70" s="30" t="s">
        <v>51</v>
      </c>
      <c r="J70" s="33"/>
      <c r="K70" s="33"/>
      <c r="L70" s="31" t="s">
        <v>139</v>
      </c>
      <c r="M70" s="31" t="s">
        <v>169</v>
      </c>
    </row>
    <row r="71" spans="1:13" s="27" customFormat="1" ht="165.75" customHeight="1">
      <c r="A71" s="30" t="s">
        <v>170</v>
      </c>
      <c r="B71" s="31" t="s">
        <v>773</v>
      </c>
      <c r="C71" s="168" t="s">
        <v>50</v>
      </c>
      <c r="D71" s="168" t="s">
        <v>50</v>
      </c>
      <c r="E71" s="33"/>
      <c r="F71" s="121"/>
      <c r="G71" s="122"/>
      <c r="H71" s="30" t="s">
        <v>9</v>
      </c>
      <c r="I71" s="30" t="s">
        <v>56</v>
      </c>
      <c r="J71" s="33" t="s">
        <v>824</v>
      </c>
      <c r="K71" s="33" t="s">
        <v>864</v>
      </c>
      <c r="L71" s="31" t="s">
        <v>171</v>
      </c>
      <c r="M71" s="31" t="s">
        <v>169</v>
      </c>
    </row>
    <row r="72" spans="1:13" s="27" customFormat="1" ht="89.45" customHeight="1">
      <c r="A72" s="30" t="s">
        <v>172</v>
      </c>
      <c r="B72" s="31" t="s">
        <v>716</v>
      </c>
      <c r="C72" s="168" t="s">
        <v>50</v>
      </c>
      <c r="D72" s="168" t="s">
        <v>50</v>
      </c>
      <c r="E72" s="33"/>
      <c r="F72" s="33"/>
      <c r="G72" s="33"/>
      <c r="H72" s="30" t="s">
        <v>9</v>
      </c>
      <c r="I72" s="30" t="s">
        <v>51</v>
      </c>
      <c r="J72" s="33"/>
      <c r="K72" s="33"/>
      <c r="L72" s="31" t="s">
        <v>139</v>
      </c>
      <c r="M72" s="31" t="s">
        <v>173</v>
      </c>
    </row>
    <row r="73" spans="1:13" s="27" customFormat="1" ht="140.25" customHeight="1">
      <c r="A73" s="30" t="s">
        <v>174</v>
      </c>
      <c r="B73" s="31" t="s">
        <v>774</v>
      </c>
      <c r="C73" s="168" t="s">
        <v>50</v>
      </c>
      <c r="D73" s="168" t="s">
        <v>50</v>
      </c>
      <c r="E73" s="119"/>
      <c r="F73" s="33"/>
      <c r="G73" s="124"/>
      <c r="H73" s="30" t="s">
        <v>9</v>
      </c>
      <c r="I73" s="30" t="s">
        <v>56</v>
      </c>
      <c r="J73" s="121" t="s">
        <v>848</v>
      </c>
      <c r="K73" s="121" t="s">
        <v>863</v>
      </c>
      <c r="L73" s="31" t="s">
        <v>164</v>
      </c>
      <c r="M73" s="31" t="s">
        <v>173</v>
      </c>
    </row>
    <row r="74" spans="1:13" s="33" customFormat="1" ht="63.75" customHeight="1">
      <c r="A74" s="30" t="s">
        <v>175</v>
      </c>
      <c r="B74" s="31" t="s">
        <v>717</v>
      </c>
      <c r="C74" s="168" t="s">
        <v>50</v>
      </c>
      <c r="D74" s="168" t="s">
        <v>50</v>
      </c>
      <c r="G74" s="35"/>
      <c r="H74" s="30" t="s">
        <v>9</v>
      </c>
      <c r="I74" s="30" t="s">
        <v>51</v>
      </c>
      <c r="L74" s="31" t="s">
        <v>176</v>
      </c>
      <c r="M74" s="31" t="s">
        <v>162</v>
      </c>
    </row>
    <row r="75" spans="1:13" s="27" customFormat="1" ht="56.25" customHeight="1">
      <c r="A75" s="30" t="s">
        <v>177</v>
      </c>
      <c r="B75" s="31" t="s">
        <v>179</v>
      </c>
      <c r="C75" s="168" t="s">
        <v>50</v>
      </c>
      <c r="D75" s="38" t="s">
        <v>94</v>
      </c>
      <c r="E75" s="127"/>
      <c r="F75" s="33" t="s">
        <v>937</v>
      </c>
      <c r="G75" s="137"/>
      <c r="H75" s="130" t="s">
        <v>9</v>
      </c>
      <c r="I75" s="30" t="s">
        <v>63</v>
      </c>
      <c r="J75" s="33"/>
      <c r="K75" s="33"/>
      <c r="L75" s="31" t="s">
        <v>178</v>
      </c>
      <c r="M75" s="31" t="s">
        <v>180</v>
      </c>
    </row>
    <row r="76" spans="1:13" s="27" customFormat="1" ht="14.1" customHeight="1">
      <c r="A76" s="174" t="s">
        <v>181</v>
      </c>
      <c r="B76" s="174"/>
      <c r="C76" s="174"/>
      <c r="D76" s="174"/>
      <c r="E76" s="174"/>
      <c r="F76" s="176"/>
      <c r="G76" s="176"/>
      <c r="H76" s="174"/>
      <c r="I76" s="174"/>
      <c r="J76" s="174"/>
      <c r="K76" s="174"/>
      <c r="L76" s="174"/>
      <c r="M76" s="174"/>
    </row>
    <row r="77" spans="1:13" s="27" customFormat="1" ht="12.75" customHeight="1">
      <c r="A77" s="28" t="s">
        <v>47</v>
      </c>
      <c r="B77" s="29">
        <v>9</v>
      </c>
      <c r="C77" s="175"/>
      <c r="D77" s="175"/>
      <c r="E77" s="175"/>
      <c r="F77" s="175"/>
      <c r="G77" s="175"/>
      <c r="H77" s="175"/>
      <c r="I77" s="175"/>
      <c r="J77" s="175"/>
      <c r="K77" s="175"/>
      <c r="L77" s="175"/>
      <c r="M77" s="175"/>
    </row>
    <row r="78" spans="1:13" s="27" customFormat="1" ht="139.69999999999999" customHeight="1">
      <c r="A78" s="30" t="s">
        <v>182</v>
      </c>
      <c r="B78" s="31" t="s">
        <v>718</v>
      </c>
      <c r="C78" s="38" t="s">
        <v>94</v>
      </c>
      <c r="D78" s="38" t="s">
        <v>94</v>
      </c>
      <c r="E78" s="33" t="s">
        <v>865</v>
      </c>
      <c r="F78" s="33"/>
      <c r="G78" s="33"/>
      <c r="H78" s="30" t="s">
        <v>12</v>
      </c>
      <c r="I78" s="30" t="s">
        <v>51</v>
      </c>
      <c r="J78" s="33"/>
      <c r="K78" s="33"/>
      <c r="L78" s="31" t="s">
        <v>139</v>
      </c>
      <c r="M78" s="31" t="s">
        <v>183</v>
      </c>
    </row>
    <row r="79" spans="1:13" s="27" customFormat="1" ht="114.75" customHeight="1">
      <c r="A79" s="30" t="s">
        <v>184</v>
      </c>
      <c r="B79" s="31" t="s">
        <v>785</v>
      </c>
      <c r="C79" s="34" t="s">
        <v>50</v>
      </c>
      <c r="D79" s="168" t="s">
        <v>50</v>
      </c>
      <c r="E79" s="33"/>
      <c r="F79" s="33"/>
      <c r="G79" s="33"/>
      <c r="H79" s="30" t="s">
        <v>12</v>
      </c>
      <c r="I79" s="30" t="s">
        <v>51</v>
      </c>
      <c r="J79" s="33"/>
      <c r="K79" s="33"/>
      <c r="L79" s="31" t="s">
        <v>139</v>
      </c>
      <c r="M79" s="31" t="s">
        <v>185</v>
      </c>
    </row>
    <row r="80" spans="1:13" s="27" customFormat="1" ht="114.75" customHeight="1">
      <c r="A80" s="30" t="s">
        <v>186</v>
      </c>
      <c r="B80" s="31" t="s">
        <v>719</v>
      </c>
      <c r="C80" s="168" t="s">
        <v>50</v>
      </c>
      <c r="D80" s="168" t="s">
        <v>50</v>
      </c>
      <c r="E80" s="33"/>
      <c r="F80" s="33"/>
      <c r="G80" s="33"/>
      <c r="H80" s="30" t="s">
        <v>12</v>
      </c>
      <c r="I80" s="30" t="s">
        <v>51</v>
      </c>
      <c r="J80" s="33"/>
      <c r="K80" s="33"/>
      <c r="L80" s="31" t="s">
        <v>139</v>
      </c>
      <c r="M80" s="31" t="s">
        <v>187</v>
      </c>
    </row>
    <row r="81" spans="1:13" s="27" customFormat="1" ht="140.25" customHeight="1">
      <c r="A81" s="30" t="s">
        <v>188</v>
      </c>
      <c r="B81" s="31" t="s">
        <v>775</v>
      </c>
      <c r="C81" s="168" t="s">
        <v>50</v>
      </c>
      <c r="D81" s="168" t="s">
        <v>50</v>
      </c>
      <c r="E81" s="119"/>
      <c r="F81" s="124"/>
      <c r="G81" s="124"/>
      <c r="H81" s="30" t="s">
        <v>12</v>
      </c>
      <c r="I81" s="30" t="s">
        <v>56</v>
      </c>
      <c r="J81" s="121" t="s">
        <v>848</v>
      </c>
      <c r="K81" s="122" t="s">
        <v>844</v>
      </c>
      <c r="L81" s="31" t="s">
        <v>164</v>
      </c>
      <c r="M81" s="31" t="s">
        <v>187</v>
      </c>
    </row>
    <row r="82" spans="1:13" s="27" customFormat="1" ht="102">
      <c r="A82" s="30" t="s">
        <v>189</v>
      </c>
      <c r="B82" s="31" t="s">
        <v>720</v>
      </c>
      <c r="C82" s="168" t="s">
        <v>50</v>
      </c>
      <c r="D82" s="168" t="s">
        <v>50</v>
      </c>
      <c r="E82" s="33"/>
      <c r="F82" s="33"/>
      <c r="G82" s="33"/>
      <c r="H82" s="30" t="s">
        <v>12</v>
      </c>
      <c r="I82" s="30" t="s">
        <v>51</v>
      </c>
      <c r="J82" s="33"/>
      <c r="K82" s="33"/>
      <c r="L82" s="31" t="s">
        <v>139</v>
      </c>
      <c r="M82" s="31" t="s">
        <v>190</v>
      </c>
    </row>
    <row r="83" spans="1:13" s="27" customFormat="1" ht="127.5" customHeight="1">
      <c r="A83" s="30" t="s">
        <v>191</v>
      </c>
      <c r="B83" s="31" t="s">
        <v>776</v>
      </c>
      <c r="C83" s="168" t="s">
        <v>50</v>
      </c>
      <c r="D83" s="168" t="s">
        <v>50</v>
      </c>
      <c r="F83" s="135"/>
      <c r="G83" s="139"/>
      <c r="H83" s="30" t="s">
        <v>12</v>
      </c>
      <c r="I83" s="30" t="s">
        <v>56</v>
      </c>
      <c r="J83" s="33" t="s">
        <v>824</v>
      </c>
      <c r="K83" s="33" t="s">
        <v>824</v>
      </c>
      <c r="L83" s="31" t="s">
        <v>171</v>
      </c>
      <c r="M83" s="31" t="s">
        <v>190</v>
      </c>
    </row>
    <row r="84" spans="1:13" s="27" customFormat="1" ht="51" customHeight="1">
      <c r="A84" s="30" t="s">
        <v>192</v>
      </c>
      <c r="B84" s="31" t="s">
        <v>721</v>
      </c>
      <c r="C84" s="168" t="s">
        <v>50</v>
      </c>
      <c r="D84" s="168" t="s">
        <v>50</v>
      </c>
      <c r="E84" s="33"/>
      <c r="F84" s="33"/>
      <c r="G84" s="33"/>
      <c r="H84" s="30" t="s">
        <v>12</v>
      </c>
      <c r="I84" s="30" t="s">
        <v>51</v>
      </c>
      <c r="J84" s="33"/>
      <c r="K84" s="33"/>
      <c r="L84" s="31" t="s">
        <v>193</v>
      </c>
      <c r="M84" s="31" t="s">
        <v>187</v>
      </c>
    </row>
    <row r="85" spans="1:13" s="27" customFormat="1" ht="129.75" customHeight="1">
      <c r="A85" s="30" t="s">
        <v>194</v>
      </c>
      <c r="B85" s="39" t="s">
        <v>536</v>
      </c>
      <c r="C85" s="168" t="s">
        <v>50</v>
      </c>
      <c r="D85" s="168" t="s">
        <v>50</v>
      </c>
      <c r="E85" s="33"/>
      <c r="F85" s="33"/>
      <c r="G85" s="33"/>
      <c r="H85" s="30" t="s">
        <v>12</v>
      </c>
      <c r="I85" s="30" t="s">
        <v>51</v>
      </c>
      <c r="J85" s="33"/>
      <c r="K85" s="33"/>
      <c r="L85" s="31" t="s">
        <v>178</v>
      </c>
      <c r="M85" s="31" t="s">
        <v>743</v>
      </c>
    </row>
    <row r="86" spans="1:13" s="27" customFormat="1" ht="38.25">
      <c r="A86" s="30" t="s">
        <v>195</v>
      </c>
      <c r="B86" s="31" t="s">
        <v>558</v>
      </c>
      <c r="C86" s="168" t="s">
        <v>50</v>
      </c>
      <c r="D86" s="168" t="s">
        <v>50</v>
      </c>
      <c r="E86" s="149"/>
      <c r="F86" s="133"/>
      <c r="G86" s="140"/>
      <c r="H86" s="130" t="s">
        <v>12</v>
      </c>
      <c r="I86" s="30" t="s">
        <v>63</v>
      </c>
      <c r="J86" s="33"/>
      <c r="K86" s="33"/>
      <c r="L86" s="31" t="s">
        <v>178</v>
      </c>
      <c r="M86" s="31" t="s">
        <v>187</v>
      </c>
    </row>
    <row r="87" spans="1:13" s="27" customFormat="1" ht="14.1" customHeight="1">
      <c r="A87" s="174" t="s">
        <v>196</v>
      </c>
      <c r="B87" s="174"/>
      <c r="C87" s="174"/>
      <c r="D87" s="174"/>
      <c r="E87" s="174"/>
      <c r="F87" s="176"/>
      <c r="G87" s="176"/>
      <c r="H87" s="174"/>
      <c r="I87" s="174"/>
      <c r="J87" s="174"/>
      <c r="K87" s="174"/>
      <c r="L87" s="174"/>
      <c r="M87" s="174"/>
    </row>
    <row r="88" spans="1:13" s="27" customFormat="1" ht="12.75" customHeight="1">
      <c r="A88" s="28" t="s">
        <v>47</v>
      </c>
      <c r="B88" s="29">
        <v>23</v>
      </c>
      <c r="C88" s="175"/>
      <c r="D88" s="175"/>
      <c r="E88" s="175"/>
      <c r="F88" s="175"/>
      <c r="G88" s="175"/>
      <c r="H88" s="175"/>
      <c r="I88" s="175"/>
      <c r="J88" s="175"/>
      <c r="K88" s="175"/>
      <c r="L88" s="175"/>
      <c r="M88" s="175"/>
    </row>
    <row r="89" spans="1:13" s="27" customFormat="1" ht="127.5" customHeight="1">
      <c r="A89" s="30" t="s">
        <v>197</v>
      </c>
      <c r="B89" s="31" t="s">
        <v>722</v>
      </c>
      <c r="C89" s="168" t="s">
        <v>50</v>
      </c>
      <c r="D89" s="168" t="s">
        <v>50</v>
      </c>
      <c r="E89" s="33"/>
      <c r="F89" s="33"/>
      <c r="G89" s="33"/>
      <c r="H89" s="30" t="s">
        <v>14</v>
      </c>
      <c r="I89" s="30" t="s">
        <v>51</v>
      </c>
      <c r="J89" s="33"/>
      <c r="K89" s="33"/>
      <c r="L89" s="31" t="s">
        <v>139</v>
      </c>
      <c r="M89" s="31" t="s">
        <v>198</v>
      </c>
    </row>
    <row r="90" spans="1:13" s="27" customFormat="1" ht="89.45" customHeight="1">
      <c r="A90" s="30" t="s">
        <v>199</v>
      </c>
      <c r="B90" s="31" t="s">
        <v>723</v>
      </c>
      <c r="C90" s="168" t="s">
        <v>50</v>
      </c>
      <c r="D90" s="168" t="s">
        <v>50</v>
      </c>
      <c r="E90" s="33"/>
      <c r="F90" s="33"/>
      <c r="G90" s="33"/>
      <c r="H90" s="30" t="s">
        <v>14</v>
      </c>
      <c r="I90" s="30" t="s">
        <v>51</v>
      </c>
      <c r="J90" s="33"/>
      <c r="K90" s="33"/>
      <c r="L90" s="31" t="s">
        <v>139</v>
      </c>
      <c r="M90" s="31" t="s">
        <v>200</v>
      </c>
    </row>
    <row r="91" spans="1:13" s="27" customFormat="1" ht="89.45" customHeight="1">
      <c r="A91" s="30" t="s">
        <v>201</v>
      </c>
      <c r="B91" s="31" t="s">
        <v>724</v>
      </c>
      <c r="C91" s="168" t="s">
        <v>50</v>
      </c>
      <c r="D91" s="168" t="s">
        <v>50</v>
      </c>
      <c r="E91" s="33"/>
      <c r="F91" s="33"/>
      <c r="G91" s="33"/>
      <c r="H91" s="30" t="s">
        <v>14</v>
      </c>
      <c r="I91" s="30" t="s">
        <v>51</v>
      </c>
      <c r="J91" s="33"/>
      <c r="K91" s="33"/>
      <c r="L91" s="31" t="s">
        <v>139</v>
      </c>
      <c r="M91" s="31" t="s">
        <v>202</v>
      </c>
    </row>
    <row r="92" spans="1:13" s="27" customFormat="1" ht="127.5" customHeight="1">
      <c r="A92" s="30" t="s">
        <v>203</v>
      </c>
      <c r="B92" s="31" t="s">
        <v>725</v>
      </c>
      <c r="C92" s="168" t="s">
        <v>50</v>
      </c>
      <c r="D92" s="168" t="s">
        <v>50</v>
      </c>
      <c r="E92" s="33"/>
      <c r="F92" s="33"/>
      <c r="G92" s="33"/>
      <c r="H92" s="30" t="s">
        <v>14</v>
      </c>
      <c r="I92" s="30" t="s">
        <v>51</v>
      </c>
      <c r="J92" s="33"/>
      <c r="K92" s="33"/>
      <c r="L92" s="31" t="s">
        <v>139</v>
      </c>
      <c r="M92" s="31" t="s">
        <v>204</v>
      </c>
    </row>
    <row r="93" spans="1:13" s="27" customFormat="1" ht="114.75" customHeight="1">
      <c r="A93" s="30" t="s">
        <v>205</v>
      </c>
      <c r="B93" s="31" t="s">
        <v>726</v>
      </c>
      <c r="C93" s="168" t="s">
        <v>50</v>
      </c>
      <c r="D93" s="168" t="s">
        <v>50</v>
      </c>
      <c r="E93" s="33"/>
      <c r="F93" s="33"/>
      <c r="G93" s="33"/>
      <c r="H93" s="30" t="s">
        <v>14</v>
      </c>
      <c r="I93" s="30" t="s">
        <v>51</v>
      </c>
      <c r="J93" s="33"/>
      <c r="K93" s="33"/>
      <c r="L93" s="31" t="s">
        <v>139</v>
      </c>
      <c r="M93" s="31" t="s">
        <v>206</v>
      </c>
    </row>
    <row r="94" spans="1:13" s="27" customFormat="1" ht="153" customHeight="1">
      <c r="A94" s="30" t="s">
        <v>207</v>
      </c>
      <c r="B94" s="31" t="s">
        <v>777</v>
      </c>
      <c r="C94" s="168" t="s">
        <v>50</v>
      </c>
      <c r="D94" s="168" t="s">
        <v>50</v>
      </c>
      <c r="E94" s="119"/>
      <c r="F94" s="165" t="s">
        <v>843</v>
      </c>
      <c r="G94" s="124"/>
      <c r="H94" s="30" t="s">
        <v>14</v>
      </c>
      <c r="I94" s="30" t="s">
        <v>56</v>
      </c>
      <c r="J94" s="121" t="s">
        <v>845</v>
      </c>
      <c r="K94" s="122" t="s">
        <v>863</v>
      </c>
      <c r="L94" s="31" t="s">
        <v>164</v>
      </c>
      <c r="M94" s="31" t="s">
        <v>206</v>
      </c>
    </row>
    <row r="95" spans="1:13" s="27" customFormat="1" ht="125.45" customHeight="1">
      <c r="A95" s="30" t="s">
        <v>208</v>
      </c>
      <c r="B95" s="31" t="s">
        <v>727</v>
      </c>
      <c r="C95" s="168" t="s">
        <v>50</v>
      </c>
      <c r="D95" s="168" t="s">
        <v>50</v>
      </c>
      <c r="E95" s="33"/>
      <c r="F95" s="33"/>
      <c r="G95" s="33"/>
      <c r="H95" s="30" t="s">
        <v>14</v>
      </c>
      <c r="I95" s="30" t="s">
        <v>51</v>
      </c>
      <c r="J95" s="33"/>
      <c r="K95" s="33"/>
      <c r="L95" s="31" t="s">
        <v>139</v>
      </c>
      <c r="M95" s="31" t="s">
        <v>209</v>
      </c>
    </row>
    <row r="96" spans="1:13" s="27" customFormat="1" ht="127.5" customHeight="1">
      <c r="A96" s="30" t="s">
        <v>210</v>
      </c>
      <c r="B96" s="31" t="s">
        <v>728</v>
      </c>
      <c r="C96" s="168" t="s">
        <v>50</v>
      </c>
      <c r="D96" s="168" t="s">
        <v>50</v>
      </c>
      <c r="E96" s="33"/>
      <c r="F96" s="33"/>
      <c r="G96" s="33"/>
      <c r="H96" s="30" t="s">
        <v>14</v>
      </c>
      <c r="I96" s="30" t="s">
        <v>51</v>
      </c>
      <c r="J96" s="33"/>
      <c r="K96" s="33"/>
      <c r="L96" s="31" t="s">
        <v>139</v>
      </c>
      <c r="M96" s="31" t="s">
        <v>211</v>
      </c>
    </row>
    <row r="97" spans="1:13" s="27" customFormat="1" ht="89.45" customHeight="1">
      <c r="A97" s="30" t="s">
        <v>212</v>
      </c>
      <c r="B97" s="31" t="s">
        <v>756</v>
      </c>
      <c r="C97" s="168" t="s">
        <v>50</v>
      </c>
      <c r="D97" s="168" t="s">
        <v>50</v>
      </c>
      <c r="E97" s="33"/>
      <c r="F97" s="33"/>
      <c r="G97" s="33"/>
      <c r="H97" s="30" t="s">
        <v>14</v>
      </c>
      <c r="I97" s="30" t="s">
        <v>51</v>
      </c>
      <c r="J97" s="33"/>
      <c r="K97" s="33"/>
      <c r="L97" s="31" t="s">
        <v>139</v>
      </c>
      <c r="M97" s="31" t="s">
        <v>213</v>
      </c>
    </row>
    <row r="98" spans="1:13" s="27" customFormat="1" ht="89.45" customHeight="1">
      <c r="A98" s="30" t="s">
        <v>214</v>
      </c>
      <c r="B98" s="31" t="s">
        <v>729</v>
      </c>
      <c r="C98" s="168" t="s">
        <v>50</v>
      </c>
      <c r="D98" s="168" t="s">
        <v>50</v>
      </c>
      <c r="E98" s="33"/>
      <c r="F98" s="33"/>
      <c r="G98" s="33"/>
      <c r="H98" s="30" t="s">
        <v>14</v>
      </c>
      <c r="I98" s="30" t="s">
        <v>51</v>
      </c>
      <c r="J98" s="33"/>
      <c r="K98" s="33"/>
      <c r="L98" s="31" t="s">
        <v>139</v>
      </c>
      <c r="M98" s="31" t="s">
        <v>757</v>
      </c>
    </row>
    <row r="99" spans="1:13" s="27" customFormat="1" ht="127.5" customHeight="1">
      <c r="A99" s="30" t="s">
        <v>215</v>
      </c>
      <c r="B99" s="31" t="s">
        <v>778</v>
      </c>
      <c r="C99" s="168" t="s">
        <v>50</v>
      </c>
      <c r="D99" s="168" t="s">
        <v>50</v>
      </c>
      <c r="E99" s="33" t="s">
        <v>938</v>
      </c>
      <c r="F99" s="33" t="s">
        <v>852</v>
      </c>
      <c r="G99" s="33"/>
      <c r="H99" s="30" t="s">
        <v>14</v>
      </c>
      <c r="I99" s="30" t="s">
        <v>56</v>
      </c>
      <c r="J99" s="33" t="s">
        <v>846</v>
      </c>
      <c r="K99" s="33" t="s">
        <v>846</v>
      </c>
      <c r="L99" s="31" t="s">
        <v>164</v>
      </c>
      <c r="M99" s="31" t="s">
        <v>757</v>
      </c>
    </row>
    <row r="100" spans="1:13" s="27" customFormat="1" ht="127.5" customHeight="1">
      <c r="A100" s="30" t="s">
        <v>216</v>
      </c>
      <c r="B100" s="31" t="s">
        <v>730</v>
      </c>
      <c r="C100" s="168" t="s">
        <v>50</v>
      </c>
      <c r="D100" s="168" t="s">
        <v>50</v>
      </c>
      <c r="E100" s="33"/>
      <c r="F100" s="33"/>
      <c r="G100" s="33"/>
      <c r="H100" s="30" t="s">
        <v>14</v>
      </c>
      <c r="I100" s="30" t="s">
        <v>51</v>
      </c>
      <c r="J100" s="33"/>
      <c r="K100" s="33"/>
      <c r="L100" s="31" t="s">
        <v>139</v>
      </c>
      <c r="M100" s="31" t="s">
        <v>217</v>
      </c>
    </row>
    <row r="101" spans="1:13" s="27" customFormat="1" ht="127.5" customHeight="1">
      <c r="A101" s="30" t="s">
        <v>218</v>
      </c>
      <c r="B101" s="31" t="s">
        <v>731</v>
      </c>
      <c r="C101" s="32" t="s">
        <v>50</v>
      </c>
      <c r="D101" s="168" t="s">
        <v>50</v>
      </c>
      <c r="E101" s="33"/>
      <c r="F101" s="33"/>
      <c r="G101" s="33"/>
      <c r="H101" s="30" t="s">
        <v>14</v>
      </c>
      <c r="I101" s="30" t="s">
        <v>51</v>
      </c>
      <c r="J101" s="33"/>
      <c r="K101" s="33"/>
      <c r="L101" s="31" t="s">
        <v>139</v>
      </c>
      <c r="M101" s="31" t="s">
        <v>219</v>
      </c>
    </row>
    <row r="102" spans="1:13" s="27" customFormat="1" ht="114.75" customHeight="1">
      <c r="A102" s="30" t="s">
        <v>220</v>
      </c>
      <c r="B102" s="31" t="s">
        <v>732</v>
      </c>
      <c r="C102" s="168" t="s">
        <v>50</v>
      </c>
      <c r="D102" s="168" t="s">
        <v>50</v>
      </c>
      <c r="E102" s="33"/>
      <c r="F102" s="33"/>
      <c r="G102" s="33"/>
      <c r="H102" s="30" t="s">
        <v>14</v>
      </c>
      <c r="I102" s="30" t="s">
        <v>51</v>
      </c>
      <c r="J102" s="33"/>
      <c r="K102" s="33"/>
      <c r="L102" s="31" t="s">
        <v>139</v>
      </c>
      <c r="M102" s="31" t="s">
        <v>221</v>
      </c>
    </row>
    <row r="103" spans="1:13" s="27" customFormat="1" ht="140.25" customHeight="1">
      <c r="A103" s="30" t="s">
        <v>222</v>
      </c>
      <c r="B103" s="31" t="s">
        <v>733</v>
      </c>
      <c r="C103" s="32" t="s">
        <v>50</v>
      </c>
      <c r="D103" s="168" t="s">
        <v>50</v>
      </c>
      <c r="E103" s="123"/>
      <c r="F103" s="125"/>
      <c r="G103" s="125"/>
      <c r="H103" s="30" t="s">
        <v>14</v>
      </c>
      <c r="I103" s="30" t="s">
        <v>51</v>
      </c>
      <c r="J103" s="33"/>
      <c r="K103" s="33"/>
      <c r="L103" s="31" t="s">
        <v>139</v>
      </c>
      <c r="M103" s="31" t="s">
        <v>755</v>
      </c>
    </row>
    <row r="104" spans="1:13" s="27" customFormat="1" ht="165.75" customHeight="1">
      <c r="A104" s="30" t="s">
        <v>223</v>
      </c>
      <c r="B104" s="31" t="s">
        <v>779</v>
      </c>
      <c r="C104" s="32" t="s">
        <v>50</v>
      </c>
      <c r="D104" s="168" t="s">
        <v>50</v>
      </c>
      <c r="E104" s="119"/>
      <c r="F104" s="119"/>
      <c r="G104" s="124"/>
      <c r="H104" s="30" t="s">
        <v>14</v>
      </c>
      <c r="I104" s="30" t="s">
        <v>56</v>
      </c>
      <c r="J104" s="121" t="s">
        <v>847</v>
      </c>
      <c r="K104" s="122" t="s">
        <v>851</v>
      </c>
      <c r="L104" s="31" t="s">
        <v>224</v>
      </c>
      <c r="M104" s="31" t="s">
        <v>754</v>
      </c>
    </row>
    <row r="105" spans="1:13" s="27" customFormat="1" ht="140.25" customHeight="1">
      <c r="A105" s="30" t="s">
        <v>225</v>
      </c>
      <c r="B105" s="31" t="s">
        <v>734</v>
      </c>
      <c r="C105" s="168" t="s">
        <v>50</v>
      </c>
      <c r="D105" s="168" t="s">
        <v>50</v>
      </c>
      <c r="E105" s="33"/>
      <c r="F105" s="33"/>
      <c r="G105" s="33"/>
      <c r="H105" s="30" t="s">
        <v>14</v>
      </c>
      <c r="I105" s="30" t="s">
        <v>51</v>
      </c>
      <c r="J105" s="33"/>
      <c r="K105" s="33"/>
      <c r="L105" s="31" t="s">
        <v>139</v>
      </c>
      <c r="M105" s="31" t="s">
        <v>758</v>
      </c>
    </row>
    <row r="106" spans="1:13" s="27" customFormat="1" ht="178.5" customHeight="1">
      <c r="A106" s="30" t="s">
        <v>226</v>
      </c>
      <c r="B106" s="31" t="s">
        <v>780</v>
      </c>
      <c r="C106" s="168" t="s">
        <v>50</v>
      </c>
      <c r="D106" s="168" t="s">
        <v>50</v>
      </c>
      <c r="E106" s="33" t="s">
        <v>818</v>
      </c>
      <c r="F106" s="33"/>
      <c r="G106" s="33"/>
      <c r="H106" s="30" t="s">
        <v>14</v>
      </c>
      <c r="I106" s="30" t="s">
        <v>56</v>
      </c>
      <c r="J106" s="33" t="s">
        <v>848</v>
      </c>
      <c r="K106" s="33" t="s">
        <v>848</v>
      </c>
      <c r="L106" s="31" t="s">
        <v>224</v>
      </c>
      <c r="M106" s="31" t="s">
        <v>759</v>
      </c>
    </row>
    <row r="107" spans="1:13" s="27" customFormat="1" ht="102.2" customHeight="1">
      <c r="A107" s="30" t="s">
        <v>227</v>
      </c>
      <c r="B107" s="31" t="s">
        <v>735</v>
      </c>
      <c r="C107" s="38" t="s">
        <v>94</v>
      </c>
      <c r="D107" s="168" t="s">
        <v>50</v>
      </c>
      <c r="E107" s="33" t="s">
        <v>887</v>
      </c>
      <c r="F107" s="33"/>
      <c r="G107" s="33"/>
      <c r="H107" s="30" t="s">
        <v>14</v>
      </c>
      <c r="I107" s="30" t="s">
        <v>51</v>
      </c>
      <c r="J107" s="33"/>
      <c r="K107" s="33"/>
      <c r="L107" s="31" t="s">
        <v>139</v>
      </c>
      <c r="M107" s="31" t="s">
        <v>752</v>
      </c>
    </row>
    <row r="108" spans="1:13" s="27" customFormat="1" ht="178.5" customHeight="1">
      <c r="A108" s="30" t="s">
        <v>228</v>
      </c>
      <c r="B108" s="31" t="s">
        <v>781</v>
      </c>
      <c r="C108" s="168" t="s">
        <v>50</v>
      </c>
      <c r="D108" s="168" t="s">
        <v>50</v>
      </c>
      <c r="E108" s="33"/>
      <c r="F108" s="33" t="s">
        <v>942</v>
      </c>
      <c r="G108" s="33"/>
      <c r="H108" s="30" t="s">
        <v>14</v>
      </c>
      <c r="I108" s="30" t="s">
        <v>56</v>
      </c>
      <c r="J108" s="33" t="s">
        <v>824</v>
      </c>
      <c r="K108" s="33" t="s">
        <v>941</v>
      </c>
      <c r="L108" s="31" t="s">
        <v>229</v>
      </c>
      <c r="M108" s="31" t="s">
        <v>751</v>
      </c>
    </row>
    <row r="109" spans="1:13" s="27" customFormat="1" ht="114.75">
      <c r="A109" s="30" t="s">
        <v>230</v>
      </c>
      <c r="B109" s="31" t="s">
        <v>736</v>
      </c>
      <c r="C109" s="168" t="s">
        <v>50</v>
      </c>
      <c r="D109" s="168" t="s">
        <v>50</v>
      </c>
      <c r="E109" s="123"/>
      <c r="F109" s="125"/>
      <c r="G109" s="125"/>
      <c r="H109" s="30" t="s">
        <v>14</v>
      </c>
      <c r="I109" s="30" t="s">
        <v>51</v>
      </c>
      <c r="J109" s="33"/>
      <c r="K109" s="33"/>
      <c r="L109" s="31" t="s">
        <v>176</v>
      </c>
      <c r="M109" s="31" t="s">
        <v>753</v>
      </c>
    </row>
    <row r="110" spans="1:13" s="27" customFormat="1" ht="63.75" customHeight="1">
      <c r="A110" s="30" t="s">
        <v>231</v>
      </c>
      <c r="B110" s="31" t="s">
        <v>747</v>
      </c>
      <c r="C110" s="168" t="s">
        <v>50</v>
      </c>
      <c r="D110" s="168" t="s">
        <v>50</v>
      </c>
      <c r="E110" s="125"/>
      <c r="F110" s="169"/>
      <c r="G110" s="125"/>
      <c r="H110" s="130" t="s">
        <v>14</v>
      </c>
      <c r="I110" s="30" t="s">
        <v>63</v>
      </c>
      <c r="J110" s="33"/>
      <c r="K110" s="33"/>
      <c r="L110" s="31" t="s">
        <v>748</v>
      </c>
      <c r="M110" s="31" t="s">
        <v>749</v>
      </c>
    </row>
    <row r="111" spans="1:13" s="27" customFormat="1" ht="51" customHeight="1">
      <c r="A111" s="30" t="s">
        <v>746</v>
      </c>
      <c r="B111" s="31" t="s">
        <v>233</v>
      </c>
      <c r="C111" s="32" t="s">
        <v>50</v>
      </c>
      <c r="D111" s="32" t="s">
        <v>50</v>
      </c>
      <c r="E111" s="127"/>
      <c r="F111" s="33"/>
      <c r="G111" s="137"/>
      <c r="H111" s="130" t="s">
        <v>14</v>
      </c>
      <c r="I111" s="30" t="s">
        <v>63</v>
      </c>
      <c r="J111" s="33"/>
      <c r="K111" s="33"/>
      <c r="L111" s="31" t="s">
        <v>178</v>
      </c>
      <c r="M111" s="31" t="s">
        <v>232</v>
      </c>
    </row>
    <row r="112" spans="1:13" s="27" customFormat="1" ht="14.1" customHeight="1">
      <c r="A112" s="174" t="s">
        <v>234</v>
      </c>
      <c r="B112" s="174"/>
      <c r="C112" s="174"/>
      <c r="D112" s="174"/>
      <c r="E112" s="174"/>
      <c r="F112" s="176"/>
      <c r="G112" s="176"/>
      <c r="H112" s="174"/>
      <c r="I112" s="174"/>
      <c r="J112" s="174"/>
      <c r="K112" s="174"/>
      <c r="L112" s="174"/>
      <c r="M112" s="174"/>
    </row>
    <row r="113" spans="1:13" s="27" customFormat="1" ht="12.75" customHeight="1">
      <c r="A113" s="28" t="s">
        <v>47</v>
      </c>
      <c r="B113" s="29">
        <v>10</v>
      </c>
      <c r="C113" s="175"/>
      <c r="D113" s="175"/>
      <c r="E113" s="175"/>
      <c r="F113" s="175"/>
      <c r="G113" s="175"/>
      <c r="H113" s="175"/>
      <c r="I113" s="175"/>
      <c r="J113" s="175"/>
      <c r="K113" s="175"/>
      <c r="L113" s="175"/>
      <c r="M113" s="175"/>
    </row>
    <row r="114" spans="1:13" s="27" customFormat="1" ht="165.75" customHeight="1">
      <c r="A114" s="30" t="s">
        <v>235</v>
      </c>
      <c r="B114" s="31" t="s">
        <v>537</v>
      </c>
      <c r="C114" s="32" t="s">
        <v>50</v>
      </c>
      <c r="D114" s="163" t="s">
        <v>50</v>
      </c>
      <c r="E114" s="33"/>
      <c r="F114" s="33"/>
      <c r="G114" s="33"/>
      <c r="H114" s="30" t="s">
        <v>6</v>
      </c>
      <c r="I114" s="30" t="s">
        <v>51</v>
      </c>
      <c r="J114" s="33"/>
      <c r="K114" s="33"/>
      <c r="L114" s="31" t="s">
        <v>236</v>
      </c>
      <c r="M114" s="31" t="s">
        <v>882</v>
      </c>
    </row>
    <row r="115" spans="1:13" s="27" customFormat="1" ht="165.75" customHeight="1">
      <c r="A115" s="30" t="s">
        <v>237</v>
      </c>
      <c r="B115" s="31" t="s">
        <v>538</v>
      </c>
      <c r="C115" s="32" t="s">
        <v>50</v>
      </c>
      <c r="D115" s="163" t="s">
        <v>50</v>
      </c>
      <c r="E115" s="33"/>
      <c r="F115" s="33"/>
      <c r="G115" s="33"/>
      <c r="H115" s="30" t="s">
        <v>6</v>
      </c>
      <c r="I115" s="30" t="s">
        <v>51</v>
      </c>
      <c r="J115" s="33"/>
      <c r="K115" s="33"/>
      <c r="L115" s="31" t="s">
        <v>236</v>
      </c>
      <c r="M115" s="31" t="s">
        <v>883</v>
      </c>
    </row>
    <row r="116" spans="1:13" s="27" customFormat="1" ht="165.75" customHeight="1">
      <c r="A116" s="30" t="s">
        <v>238</v>
      </c>
      <c r="B116" s="31" t="s">
        <v>539</v>
      </c>
      <c r="C116" s="34" t="s">
        <v>50</v>
      </c>
      <c r="D116" s="163" t="s">
        <v>50</v>
      </c>
      <c r="E116" s="33"/>
      <c r="F116" s="33"/>
      <c r="G116" s="33"/>
      <c r="H116" s="30" t="s">
        <v>6</v>
      </c>
      <c r="I116" s="30" t="s">
        <v>51</v>
      </c>
      <c r="J116" s="33"/>
      <c r="K116" s="33"/>
      <c r="L116" s="31" t="s">
        <v>236</v>
      </c>
      <c r="M116" s="31" t="s">
        <v>239</v>
      </c>
    </row>
    <row r="117" spans="1:13" s="27" customFormat="1" ht="165.75" customHeight="1">
      <c r="A117" s="30" t="s">
        <v>240</v>
      </c>
      <c r="B117" s="31" t="s">
        <v>540</v>
      </c>
      <c r="C117" s="34" t="s">
        <v>50</v>
      </c>
      <c r="D117" s="163" t="s">
        <v>50</v>
      </c>
      <c r="E117" s="33"/>
      <c r="F117" s="33"/>
      <c r="G117" s="33"/>
      <c r="H117" s="30" t="s">
        <v>6</v>
      </c>
      <c r="I117" s="30" t="s">
        <v>51</v>
      </c>
      <c r="J117" s="33"/>
      <c r="K117" s="33"/>
      <c r="L117" s="31" t="s">
        <v>236</v>
      </c>
      <c r="M117" s="31" t="s">
        <v>241</v>
      </c>
    </row>
    <row r="118" spans="1:13" s="27" customFormat="1" ht="165.75" customHeight="1">
      <c r="A118" s="30" t="s">
        <v>242</v>
      </c>
      <c r="B118" s="31" t="s">
        <v>541</v>
      </c>
      <c r="C118" s="32" t="s">
        <v>50</v>
      </c>
      <c r="D118" s="163" t="s">
        <v>50</v>
      </c>
      <c r="E118" s="33" t="s">
        <v>881</v>
      </c>
      <c r="F118" s="33"/>
      <c r="G118" s="33"/>
      <c r="H118" s="30" t="s">
        <v>6</v>
      </c>
      <c r="I118" s="30" t="s">
        <v>51</v>
      </c>
      <c r="J118" s="33"/>
      <c r="K118" s="33"/>
      <c r="L118" s="31" t="s">
        <v>236</v>
      </c>
      <c r="M118" s="31" t="s">
        <v>18</v>
      </c>
    </row>
    <row r="119" spans="1:13" s="27" customFormat="1" ht="165.75" customHeight="1">
      <c r="A119" s="30" t="s">
        <v>243</v>
      </c>
      <c r="B119" s="31" t="s">
        <v>667</v>
      </c>
      <c r="C119" s="32" t="s">
        <v>50</v>
      </c>
      <c r="D119" s="163" t="s">
        <v>50</v>
      </c>
      <c r="E119" s="33" t="s">
        <v>881</v>
      </c>
      <c r="F119" s="33"/>
      <c r="G119" s="33"/>
      <c r="H119" s="30" t="s">
        <v>6</v>
      </c>
      <c r="I119" s="30" t="s">
        <v>51</v>
      </c>
      <c r="J119" s="33"/>
      <c r="K119" s="33"/>
      <c r="L119" s="31" t="s">
        <v>236</v>
      </c>
      <c r="M119" s="31" t="s">
        <v>18</v>
      </c>
    </row>
    <row r="120" spans="1:13" s="27" customFormat="1" ht="165.75" customHeight="1">
      <c r="A120" s="30" t="s">
        <v>244</v>
      </c>
      <c r="B120" s="31" t="s">
        <v>542</v>
      </c>
      <c r="C120" s="32" t="s">
        <v>50</v>
      </c>
      <c r="D120" s="163" t="s">
        <v>50</v>
      </c>
      <c r="E120" s="119"/>
      <c r="F120" s="124"/>
      <c r="G120" s="124"/>
      <c r="H120" s="30" t="s">
        <v>6</v>
      </c>
      <c r="I120" s="30" t="s">
        <v>51</v>
      </c>
      <c r="J120" s="33"/>
      <c r="K120" s="33"/>
      <c r="L120" s="31" t="s">
        <v>236</v>
      </c>
      <c r="M120" s="31" t="s">
        <v>245</v>
      </c>
    </row>
    <row r="121" spans="1:13" s="27" customFormat="1" ht="165.75" customHeight="1">
      <c r="A121" s="30" t="s">
        <v>246</v>
      </c>
      <c r="B121" s="31" t="s">
        <v>543</v>
      </c>
      <c r="C121" s="32" t="s">
        <v>50</v>
      </c>
      <c r="D121" s="163" t="s">
        <v>50</v>
      </c>
      <c r="E121" s="119"/>
      <c r="F121" s="124"/>
      <c r="G121" s="124"/>
      <c r="H121" s="30" t="s">
        <v>6</v>
      </c>
      <c r="I121" s="30" t="s">
        <v>51</v>
      </c>
      <c r="J121" s="33"/>
      <c r="K121" s="33"/>
      <c r="L121" s="31" t="s">
        <v>236</v>
      </c>
      <c r="M121" s="31" t="s">
        <v>247</v>
      </c>
    </row>
    <row r="122" spans="1:13" s="27" customFormat="1" ht="165.75" customHeight="1">
      <c r="A122" s="30" t="s">
        <v>248</v>
      </c>
      <c r="B122" s="31" t="s">
        <v>544</v>
      </c>
      <c r="C122" s="32" t="s">
        <v>50</v>
      </c>
      <c r="D122" s="163" t="s">
        <v>50</v>
      </c>
      <c r="E122" s="119"/>
      <c r="F122" s="124"/>
      <c r="G122" s="124"/>
      <c r="H122" s="30" t="s">
        <v>6</v>
      </c>
      <c r="I122" s="30" t="s">
        <v>51</v>
      </c>
      <c r="J122" s="33"/>
      <c r="K122" s="33"/>
      <c r="L122" s="31" t="s">
        <v>236</v>
      </c>
      <c r="M122" s="31" t="s">
        <v>245</v>
      </c>
    </row>
    <row r="123" spans="1:13" s="27" customFormat="1" ht="165.75" customHeight="1">
      <c r="A123" s="30" t="s">
        <v>249</v>
      </c>
      <c r="B123" s="31" t="s">
        <v>666</v>
      </c>
      <c r="C123" s="32" t="s">
        <v>50</v>
      </c>
      <c r="D123" s="163" t="s">
        <v>50</v>
      </c>
      <c r="E123" s="33" t="s">
        <v>881</v>
      </c>
      <c r="F123" s="124"/>
      <c r="G123" s="124"/>
      <c r="H123" s="30" t="s">
        <v>6</v>
      </c>
      <c r="I123" s="30" t="s">
        <v>51</v>
      </c>
      <c r="J123" s="33"/>
      <c r="K123" s="33"/>
      <c r="L123" s="31" t="s">
        <v>236</v>
      </c>
      <c r="M123" s="31" t="s">
        <v>250</v>
      </c>
    </row>
    <row r="124" spans="1:13" s="27" customFormat="1" ht="14.1" customHeight="1">
      <c r="A124" s="174" t="s">
        <v>251</v>
      </c>
      <c r="B124" s="174"/>
      <c r="C124" s="174"/>
      <c r="D124" s="174"/>
      <c r="E124" s="174"/>
      <c r="F124" s="174"/>
      <c r="G124" s="174"/>
      <c r="H124" s="174"/>
      <c r="I124" s="174"/>
      <c r="J124" s="174"/>
      <c r="K124" s="174"/>
      <c r="L124" s="174"/>
      <c r="M124" s="174"/>
    </row>
    <row r="125" spans="1:13" s="27" customFormat="1" ht="12.75" customHeight="1">
      <c r="A125" s="28" t="s">
        <v>47</v>
      </c>
      <c r="B125" s="29">
        <v>5</v>
      </c>
      <c r="C125" s="175"/>
      <c r="D125" s="175"/>
      <c r="E125" s="175"/>
      <c r="F125" s="175"/>
      <c r="G125" s="175"/>
      <c r="H125" s="175"/>
      <c r="I125" s="175"/>
      <c r="J125" s="175"/>
      <c r="K125" s="175"/>
      <c r="L125" s="175"/>
      <c r="M125" s="175"/>
    </row>
    <row r="126" spans="1:13" s="27" customFormat="1" ht="228.75" customHeight="1">
      <c r="A126" s="30" t="s">
        <v>252</v>
      </c>
      <c r="B126" s="31" t="s">
        <v>832</v>
      </c>
      <c r="C126" s="32" t="s">
        <v>50</v>
      </c>
      <c r="D126" s="163" t="s">
        <v>50</v>
      </c>
      <c r="E126" s="33"/>
      <c r="F126" s="33"/>
      <c r="G126" s="33"/>
      <c r="H126" s="30" t="s">
        <v>17</v>
      </c>
      <c r="I126" s="30" t="s">
        <v>51</v>
      </c>
      <c r="J126" s="33"/>
      <c r="K126" s="33"/>
      <c r="L126" s="31"/>
      <c r="M126" s="31"/>
    </row>
    <row r="127" spans="1:13" s="27" customFormat="1" ht="228.75" customHeight="1">
      <c r="A127" s="30" t="s">
        <v>253</v>
      </c>
      <c r="B127" s="31" t="s">
        <v>834</v>
      </c>
      <c r="C127" s="32" t="s">
        <v>50</v>
      </c>
      <c r="D127" s="163" t="s">
        <v>50</v>
      </c>
      <c r="E127" s="33"/>
      <c r="F127" s="33"/>
      <c r="G127" s="33"/>
      <c r="H127" s="30" t="s">
        <v>17</v>
      </c>
      <c r="I127" s="30" t="s">
        <v>51</v>
      </c>
      <c r="J127" s="33"/>
      <c r="K127" s="33"/>
      <c r="L127" s="31"/>
      <c r="M127" s="31"/>
    </row>
    <row r="128" spans="1:13" s="27" customFormat="1" ht="201.75" customHeight="1">
      <c r="A128" s="30" t="s">
        <v>254</v>
      </c>
      <c r="B128" s="31" t="s">
        <v>884</v>
      </c>
      <c r="C128" s="38" t="s">
        <v>94</v>
      </c>
      <c r="D128" s="38" t="s">
        <v>94</v>
      </c>
      <c r="E128" s="33" t="s">
        <v>885</v>
      </c>
      <c r="F128" s="33" t="s">
        <v>885</v>
      </c>
      <c r="G128" s="33"/>
      <c r="H128" s="30" t="s">
        <v>17</v>
      </c>
      <c r="I128" s="30" t="s">
        <v>51</v>
      </c>
      <c r="J128" s="33"/>
      <c r="K128" s="33"/>
      <c r="L128" s="31"/>
      <c r="M128" s="31" t="s">
        <v>886</v>
      </c>
    </row>
    <row r="129" spans="1:13" s="27" customFormat="1" ht="189" customHeight="1">
      <c r="A129" s="30" t="s">
        <v>255</v>
      </c>
      <c r="B129" s="31" t="s">
        <v>835</v>
      </c>
      <c r="C129" s="32" t="s">
        <v>50</v>
      </c>
      <c r="D129" s="163" t="s">
        <v>50</v>
      </c>
      <c r="E129" s="33"/>
      <c r="F129" s="33"/>
      <c r="G129" s="33"/>
      <c r="H129" s="30" t="s">
        <v>17</v>
      </c>
      <c r="I129" s="30" t="s">
        <v>51</v>
      </c>
      <c r="J129" s="33"/>
      <c r="K129" s="33"/>
      <c r="L129" s="31"/>
      <c r="M129" s="31"/>
    </row>
    <row r="130" spans="1:13" s="27" customFormat="1" ht="177" customHeight="1">
      <c r="A130" s="30" t="s">
        <v>833</v>
      </c>
      <c r="B130" s="31" t="s">
        <v>836</v>
      </c>
      <c r="C130" s="32" t="s">
        <v>50</v>
      </c>
      <c r="D130" s="163" t="s">
        <v>50</v>
      </c>
      <c r="E130" s="33"/>
      <c r="F130" s="33"/>
      <c r="G130" s="33"/>
      <c r="H130" s="30" t="s">
        <v>17</v>
      </c>
      <c r="I130" s="30" t="s">
        <v>51</v>
      </c>
      <c r="J130" s="33"/>
      <c r="K130" s="33"/>
      <c r="L130" s="31"/>
      <c r="M130" s="31"/>
    </row>
    <row r="131" spans="1:13" s="27" customFormat="1" ht="14.1" customHeight="1">
      <c r="A131" s="174" t="s">
        <v>256</v>
      </c>
      <c r="B131" s="174"/>
      <c r="C131" s="174"/>
      <c r="D131" s="174"/>
      <c r="E131" s="174"/>
      <c r="F131" s="174"/>
      <c r="G131" s="174"/>
      <c r="H131" s="174"/>
      <c r="I131" s="174"/>
      <c r="J131" s="174"/>
      <c r="K131" s="174"/>
      <c r="L131" s="174"/>
      <c r="M131" s="174"/>
    </row>
    <row r="132" spans="1:13" s="27" customFormat="1" ht="12.75" customHeight="1">
      <c r="A132" s="28" t="s">
        <v>47</v>
      </c>
      <c r="B132" s="29">
        <v>10</v>
      </c>
      <c r="C132" s="175"/>
      <c r="D132" s="175"/>
      <c r="E132" s="175"/>
      <c r="F132" s="175"/>
      <c r="G132" s="175"/>
      <c r="H132" s="175"/>
      <c r="I132" s="175"/>
      <c r="J132" s="175"/>
      <c r="K132" s="175"/>
      <c r="L132" s="175"/>
      <c r="M132" s="175"/>
    </row>
    <row r="133" spans="1:13" s="44" customFormat="1" ht="60" customHeight="1">
      <c r="A133" s="30" t="s">
        <v>257</v>
      </c>
      <c r="B133" s="40" t="s">
        <v>258</v>
      </c>
      <c r="C133" s="32" t="s">
        <v>50</v>
      </c>
      <c r="D133" s="34" t="s">
        <v>50</v>
      </c>
      <c r="E133" s="35"/>
      <c r="F133" s="35"/>
      <c r="G133" s="35"/>
      <c r="H133" s="41" t="s">
        <v>19</v>
      </c>
      <c r="I133" s="41" t="s">
        <v>51</v>
      </c>
      <c r="J133" s="42"/>
      <c r="K133" s="42"/>
      <c r="L133" s="43" t="s">
        <v>259</v>
      </c>
      <c r="M133" s="43" t="s">
        <v>260</v>
      </c>
    </row>
    <row r="134" spans="1:13" s="33" customFormat="1" ht="165.75" customHeight="1">
      <c r="A134" s="30" t="s">
        <v>261</v>
      </c>
      <c r="B134" s="31" t="s">
        <v>262</v>
      </c>
      <c r="C134" s="32" t="s">
        <v>50</v>
      </c>
      <c r="D134" s="163" t="s">
        <v>50</v>
      </c>
      <c r="E134" s="35"/>
      <c r="F134" s="35"/>
      <c r="G134" s="35"/>
      <c r="H134" s="30" t="s">
        <v>19</v>
      </c>
      <c r="I134" s="30" t="s">
        <v>51</v>
      </c>
      <c r="L134" s="31" t="s">
        <v>263</v>
      </c>
      <c r="M134" s="31" t="s">
        <v>260</v>
      </c>
    </row>
    <row r="135" spans="1:13" s="33" customFormat="1" ht="102.2" customHeight="1">
      <c r="A135" s="30" t="s">
        <v>264</v>
      </c>
      <c r="B135" s="31" t="s">
        <v>265</v>
      </c>
      <c r="C135" s="32" t="s">
        <v>50</v>
      </c>
      <c r="D135" s="34" t="s">
        <v>50</v>
      </c>
      <c r="E135" s="35"/>
      <c r="F135" s="35"/>
      <c r="G135" s="35"/>
      <c r="H135" s="30" t="s">
        <v>19</v>
      </c>
      <c r="I135" s="30" t="s">
        <v>51</v>
      </c>
      <c r="L135" s="31" t="s">
        <v>266</v>
      </c>
      <c r="M135" s="31" t="s">
        <v>260</v>
      </c>
    </row>
    <row r="136" spans="1:13" s="33" customFormat="1" ht="89.45" customHeight="1">
      <c r="A136" s="30" t="s">
        <v>267</v>
      </c>
      <c r="B136" s="31" t="s">
        <v>268</v>
      </c>
      <c r="C136" s="32" t="s">
        <v>50</v>
      </c>
      <c r="D136" s="163" t="s">
        <v>50</v>
      </c>
      <c r="E136" s="35"/>
      <c r="F136" s="35"/>
      <c r="G136" s="35"/>
      <c r="H136" s="30" t="s">
        <v>19</v>
      </c>
      <c r="I136" s="30" t="s">
        <v>51</v>
      </c>
      <c r="L136" s="31" t="s">
        <v>269</v>
      </c>
      <c r="M136" s="31" t="s">
        <v>260</v>
      </c>
    </row>
    <row r="137" spans="1:13" s="33" customFormat="1" ht="114.75" customHeight="1">
      <c r="A137" s="30" t="s">
        <v>270</v>
      </c>
      <c r="B137" s="31" t="s">
        <v>271</v>
      </c>
      <c r="C137" s="32" t="s">
        <v>50</v>
      </c>
      <c r="D137" s="163" t="s">
        <v>50</v>
      </c>
      <c r="E137" s="35"/>
      <c r="F137" s="35"/>
      <c r="G137" s="35"/>
      <c r="H137" s="30" t="s">
        <v>19</v>
      </c>
      <c r="I137" s="30" t="s">
        <v>51</v>
      </c>
      <c r="L137" s="31" t="s">
        <v>259</v>
      </c>
      <c r="M137" s="150" t="s">
        <v>272</v>
      </c>
    </row>
    <row r="138" spans="1:13" s="33" customFormat="1" ht="114.75" customHeight="1">
      <c r="A138" s="30" t="s">
        <v>273</v>
      </c>
      <c r="B138" s="31" t="s">
        <v>274</v>
      </c>
      <c r="C138" s="32" t="s">
        <v>50</v>
      </c>
      <c r="D138" s="163" t="s">
        <v>50</v>
      </c>
      <c r="E138" s="35"/>
      <c r="F138" s="35"/>
      <c r="G138" s="35"/>
      <c r="H138" s="30" t="s">
        <v>19</v>
      </c>
      <c r="I138" s="30" t="s">
        <v>51</v>
      </c>
      <c r="L138" s="31" t="s">
        <v>259</v>
      </c>
      <c r="M138" s="150" t="s">
        <v>275</v>
      </c>
    </row>
    <row r="139" spans="1:13" s="33" customFormat="1" ht="89.45" customHeight="1">
      <c r="A139" s="30" t="s">
        <v>276</v>
      </c>
      <c r="B139" s="31" t="s">
        <v>277</v>
      </c>
      <c r="C139" s="32" t="s">
        <v>50</v>
      </c>
      <c r="D139" s="163" t="s">
        <v>50</v>
      </c>
      <c r="E139" s="35"/>
      <c r="F139" s="35"/>
      <c r="G139" s="35"/>
      <c r="H139" s="30" t="s">
        <v>19</v>
      </c>
      <c r="I139" s="30" t="s">
        <v>51</v>
      </c>
      <c r="L139" s="31" t="s">
        <v>259</v>
      </c>
      <c r="M139" s="150" t="s">
        <v>278</v>
      </c>
    </row>
    <row r="140" spans="1:13" s="33" customFormat="1" ht="140.25" customHeight="1">
      <c r="A140" s="30" t="s">
        <v>279</v>
      </c>
      <c r="B140" s="31" t="s">
        <v>280</v>
      </c>
      <c r="C140" s="32" t="s">
        <v>50</v>
      </c>
      <c r="D140" s="163" t="s">
        <v>50</v>
      </c>
      <c r="E140" s="128" t="s">
        <v>825</v>
      </c>
      <c r="F140" s="128" t="s">
        <v>825</v>
      </c>
      <c r="G140" s="138"/>
      <c r="H140" s="130" t="s">
        <v>19</v>
      </c>
      <c r="I140" s="30" t="s">
        <v>63</v>
      </c>
      <c r="L140" s="31" t="s">
        <v>281</v>
      </c>
      <c r="M140" s="31" t="s">
        <v>282</v>
      </c>
    </row>
    <row r="141" spans="1:13" s="33" customFormat="1" ht="89.45" customHeight="1">
      <c r="A141" s="30" t="s">
        <v>283</v>
      </c>
      <c r="B141" s="31" t="s">
        <v>284</v>
      </c>
      <c r="C141" s="32" t="s">
        <v>50</v>
      </c>
      <c r="D141" s="163" t="s">
        <v>50</v>
      </c>
      <c r="E141" s="35"/>
      <c r="F141" s="132"/>
      <c r="G141" s="132"/>
      <c r="H141" s="30" t="s">
        <v>19</v>
      </c>
      <c r="I141" s="30" t="s">
        <v>51</v>
      </c>
      <c r="L141" s="31" t="s">
        <v>285</v>
      </c>
      <c r="M141" s="31" t="s">
        <v>260</v>
      </c>
    </row>
    <row r="142" spans="1:13" s="33" customFormat="1" ht="102.2" customHeight="1">
      <c r="A142" s="30" t="s">
        <v>286</v>
      </c>
      <c r="B142" s="31" t="s">
        <v>287</v>
      </c>
      <c r="C142" s="32" t="s">
        <v>50</v>
      </c>
      <c r="D142" s="163" t="s">
        <v>50</v>
      </c>
      <c r="E142" s="35" t="s">
        <v>654</v>
      </c>
      <c r="F142" s="35"/>
      <c r="G142" s="35"/>
      <c r="H142" s="30" t="s">
        <v>19</v>
      </c>
      <c r="I142" s="30" t="s">
        <v>51</v>
      </c>
      <c r="L142" s="31" t="s">
        <v>288</v>
      </c>
      <c r="M142" s="31" t="s">
        <v>260</v>
      </c>
    </row>
    <row r="143" spans="1:13" s="27" customFormat="1" ht="14.1" customHeight="1">
      <c r="A143" s="174" t="s">
        <v>289</v>
      </c>
      <c r="B143" s="174"/>
      <c r="C143" s="174"/>
      <c r="D143" s="174"/>
      <c r="E143" s="174"/>
      <c r="F143" s="174"/>
      <c r="G143" s="174"/>
      <c r="H143" s="174"/>
      <c r="I143" s="174"/>
      <c r="J143" s="174"/>
      <c r="K143" s="174"/>
      <c r="L143" s="174"/>
      <c r="M143" s="174"/>
    </row>
    <row r="144" spans="1:13" s="27" customFormat="1" ht="12.75" customHeight="1">
      <c r="A144" s="28" t="s">
        <v>47</v>
      </c>
      <c r="B144" s="29">
        <v>7</v>
      </c>
      <c r="C144" s="175"/>
      <c r="D144" s="175"/>
      <c r="E144" s="175"/>
      <c r="F144" s="175"/>
      <c r="G144" s="175"/>
      <c r="H144" s="175"/>
      <c r="I144" s="175"/>
      <c r="J144" s="175"/>
      <c r="K144" s="175"/>
      <c r="L144" s="175"/>
      <c r="M144" s="175"/>
    </row>
    <row r="145" spans="1:13" s="33" customFormat="1" ht="51" customHeight="1">
      <c r="A145" s="30" t="s">
        <v>290</v>
      </c>
      <c r="B145" s="31" t="s">
        <v>291</v>
      </c>
      <c r="C145" s="32" t="s">
        <v>50</v>
      </c>
      <c r="D145" s="32" t="s">
        <v>50</v>
      </c>
      <c r="E145" s="157"/>
      <c r="F145" s="157"/>
      <c r="H145" s="30" t="s">
        <v>20</v>
      </c>
      <c r="I145" s="30" t="s">
        <v>51</v>
      </c>
      <c r="L145" s="31" t="s">
        <v>292</v>
      </c>
      <c r="M145" s="31"/>
    </row>
    <row r="146" spans="1:13" s="33" customFormat="1" ht="63.75" customHeight="1">
      <c r="A146" s="30" t="s">
        <v>293</v>
      </c>
      <c r="B146" s="31" t="s">
        <v>294</v>
      </c>
      <c r="C146" s="32" t="s">
        <v>50</v>
      </c>
      <c r="D146" s="34" t="s">
        <v>50</v>
      </c>
      <c r="F146" s="33" t="s">
        <v>820</v>
      </c>
      <c r="H146" s="30" t="s">
        <v>20</v>
      </c>
      <c r="I146" s="30" t="s">
        <v>51</v>
      </c>
      <c r="L146" s="31" t="s">
        <v>295</v>
      </c>
      <c r="M146" s="150" t="s">
        <v>296</v>
      </c>
    </row>
    <row r="147" spans="1:13" s="33" customFormat="1" ht="102.2" customHeight="1">
      <c r="A147" s="30" t="s">
        <v>297</v>
      </c>
      <c r="B147" s="31" t="s">
        <v>298</v>
      </c>
      <c r="C147" s="38" t="s">
        <v>94</v>
      </c>
      <c r="D147" s="164" t="s">
        <v>94</v>
      </c>
      <c r="E147" s="33" t="s">
        <v>880</v>
      </c>
      <c r="F147" s="33" t="s">
        <v>879</v>
      </c>
      <c r="H147" s="30" t="s">
        <v>20</v>
      </c>
      <c r="I147" s="30" t="s">
        <v>51</v>
      </c>
      <c r="L147" s="31" t="s">
        <v>299</v>
      </c>
      <c r="M147" s="31"/>
    </row>
    <row r="148" spans="1:13" s="33" customFormat="1" ht="89.45" customHeight="1">
      <c r="A148" s="30" t="s">
        <v>300</v>
      </c>
      <c r="B148" s="31" t="s">
        <v>301</v>
      </c>
      <c r="C148" s="32" t="s">
        <v>50</v>
      </c>
      <c r="D148" s="163" t="s">
        <v>50</v>
      </c>
      <c r="H148" s="30" t="s">
        <v>20</v>
      </c>
      <c r="I148" s="30" t="s">
        <v>51</v>
      </c>
      <c r="L148" s="31" t="s">
        <v>302</v>
      </c>
      <c r="M148" s="31"/>
    </row>
    <row r="149" spans="1:13" s="33" customFormat="1" ht="89.45" customHeight="1">
      <c r="A149" s="30" t="s">
        <v>303</v>
      </c>
      <c r="B149" s="31" t="s">
        <v>304</v>
      </c>
      <c r="C149" s="32" t="s">
        <v>50</v>
      </c>
      <c r="D149" s="163" t="s">
        <v>50</v>
      </c>
      <c r="H149" s="30" t="s">
        <v>20</v>
      </c>
      <c r="I149" s="30" t="s">
        <v>51</v>
      </c>
      <c r="L149" s="31" t="s">
        <v>305</v>
      </c>
      <c r="M149" s="31"/>
    </row>
    <row r="150" spans="1:13" s="33" customFormat="1" ht="76.7" customHeight="1">
      <c r="A150" s="30" t="s">
        <v>306</v>
      </c>
      <c r="B150" s="31" t="s">
        <v>307</v>
      </c>
      <c r="C150" s="168" t="s">
        <v>50</v>
      </c>
      <c r="D150" s="168" t="s">
        <v>50</v>
      </c>
      <c r="E150" s="35" t="s">
        <v>742</v>
      </c>
      <c r="F150" s="35" t="s">
        <v>742</v>
      </c>
      <c r="H150" s="30" t="s">
        <v>20</v>
      </c>
      <c r="I150" s="30" t="s">
        <v>51</v>
      </c>
      <c r="L150" s="31" t="s">
        <v>308</v>
      </c>
      <c r="M150" s="31" t="s">
        <v>309</v>
      </c>
    </row>
    <row r="151" spans="1:13" s="33" customFormat="1" ht="89.25">
      <c r="A151" s="30" t="s">
        <v>310</v>
      </c>
      <c r="B151" s="31" t="s">
        <v>311</v>
      </c>
      <c r="C151" s="32" t="s">
        <v>50</v>
      </c>
      <c r="D151" s="163" t="s">
        <v>50</v>
      </c>
      <c r="E151" s="35" t="s">
        <v>931</v>
      </c>
      <c r="G151" s="143"/>
      <c r="H151" s="130" t="s">
        <v>20</v>
      </c>
      <c r="I151" s="30" t="s">
        <v>63</v>
      </c>
      <c r="J151" s="33" t="s">
        <v>933</v>
      </c>
      <c r="K151" s="33" t="s">
        <v>933</v>
      </c>
      <c r="L151" s="31" t="s">
        <v>312</v>
      </c>
      <c r="M151" t="s">
        <v>930</v>
      </c>
    </row>
    <row r="152" spans="1:13" s="27" customFormat="1" ht="14.1" customHeight="1">
      <c r="A152" s="174" t="s">
        <v>313</v>
      </c>
      <c r="B152" s="174"/>
      <c r="C152" s="174"/>
      <c r="D152" s="174"/>
      <c r="E152" s="174"/>
      <c r="F152" s="176"/>
      <c r="G152" s="176"/>
      <c r="H152" s="174"/>
      <c r="I152" s="174"/>
      <c r="J152" s="174"/>
      <c r="K152" s="174"/>
      <c r="L152" s="174"/>
      <c r="M152" s="174"/>
    </row>
    <row r="153" spans="1:13" s="27" customFormat="1" ht="12.75" customHeight="1">
      <c r="A153" s="28" t="s">
        <v>47</v>
      </c>
      <c r="B153" s="29">
        <v>1</v>
      </c>
      <c r="C153" s="175"/>
      <c r="D153" s="175"/>
      <c r="E153" s="175"/>
      <c r="F153" s="175"/>
      <c r="G153" s="175"/>
      <c r="H153" s="175"/>
      <c r="I153" s="175"/>
      <c r="J153" s="175"/>
      <c r="K153" s="175"/>
      <c r="L153" s="175"/>
      <c r="M153" s="175"/>
    </row>
    <row r="154" spans="1:13" s="33" customFormat="1" ht="318.75">
      <c r="A154" s="30" t="s">
        <v>314</v>
      </c>
      <c r="B154" s="31" t="s">
        <v>669</v>
      </c>
      <c r="C154" s="38" t="s">
        <v>94</v>
      </c>
      <c r="D154" s="38" t="s">
        <v>94</v>
      </c>
      <c r="E154" s="157" t="s">
        <v>894</v>
      </c>
      <c r="F154" s="157" t="s">
        <v>895</v>
      </c>
      <c r="H154" s="30" t="s">
        <v>21</v>
      </c>
      <c r="I154" s="30" t="s">
        <v>51</v>
      </c>
      <c r="L154" s="45" t="s">
        <v>315</v>
      </c>
      <c r="M154" s="31"/>
    </row>
    <row r="155" spans="1:13" s="27" customFormat="1" ht="14.1" customHeight="1">
      <c r="A155" s="174" t="s">
        <v>316</v>
      </c>
      <c r="B155" s="174"/>
      <c r="C155" s="174"/>
      <c r="D155" s="174"/>
      <c r="E155" s="174"/>
      <c r="F155" s="174"/>
      <c r="G155" s="174"/>
      <c r="H155" s="174"/>
      <c r="I155" s="174"/>
      <c r="J155" s="174"/>
      <c r="K155" s="174"/>
      <c r="L155" s="174"/>
      <c r="M155" s="174"/>
    </row>
    <row r="156" spans="1:13" s="27" customFormat="1" ht="12.75" customHeight="1">
      <c r="A156" s="28" t="s">
        <v>47</v>
      </c>
      <c r="B156" s="29">
        <v>4</v>
      </c>
      <c r="C156" s="175"/>
      <c r="D156" s="175"/>
      <c r="E156" s="175"/>
      <c r="F156" s="175"/>
      <c r="G156" s="175"/>
      <c r="H156" s="175"/>
      <c r="I156" s="175"/>
      <c r="J156" s="175"/>
      <c r="K156" s="175"/>
      <c r="L156" s="175"/>
      <c r="M156" s="175"/>
    </row>
    <row r="157" spans="1:13" s="27" customFormat="1" ht="165.75" customHeight="1">
      <c r="A157" s="30" t="s">
        <v>317</v>
      </c>
      <c r="B157" s="31" t="s">
        <v>318</v>
      </c>
      <c r="C157" s="32" t="s">
        <v>50</v>
      </c>
      <c r="D157" s="163" t="s">
        <v>50</v>
      </c>
      <c r="E157" s="33"/>
      <c r="F157" s="33"/>
      <c r="G157" s="33"/>
      <c r="H157" s="30" t="s">
        <v>22</v>
      </c>
      <c r="I157" s="30" t="s">
        <v>51</v>
      </c>
      <c r="J157" s="33"/>
      <c r="K157" s="33"/>
      <c r="L157" s="31" t="s">
        <v>319</v>
      </c>
      <c r="M157" s="31" t="s">
        <v>320</v>
      </c>
    </row>
    <row r="158" spans="1:13" s="27" customFormat="1" ht="89.45" customHeight="1">
      <c r="A158" s="30" t="s">
        <v>321</v>
      </c>
      <c r="B158" s="31" t="s">
        <v>322</v>
      </c>
      <c r="C158" s="32" t="s">
        <v>50</v>
      </c>
      <c r="D158" s="34" t="s">
        <v>50</v>
      </c>
      <c r="E158" s="33"/>
      <c r="F158" s="33"/>
      <c r="G158" s="33"/>
      <c r="H158" s="30" t="s">
        <v>22</v>
      </c>
      <c r="I158" s="30" t="s">
        <v>51</v>
      </c>
      <c r="J158" s="33"/>
      <c r="K158" s="33"/>
      <c r="L158" s="31" t="s">
        <v>323</v>
      </c>
      <c r="M158" s="31" t="s">
        <v>320</v>
      </c>
    </row>
    <row r="159" spans="1:13" s="27" customFormat="1" ht="63.75" customHeight="1">
      <c r="A159" s="30" t="s">
        <v>324</v>
      </c>
      <c r="B159" s="31" t="s">
        <v>325</v>
      </c>
      <c r="C159" s="32" t="s">
        <v>50</v>
      </c>
      <c r="D159" s="163" t="s">
        <v>50</v>
      </c>
      <c r="E159" s="33"/>
      <c r="F159" s="33"/>
      <c r="G159" s="33"/>
      <c r="H159" s="30" t="s">
        <v>22</v>
      </c>
      <c r="I159" s="30" t="s">
        <v>51</v>
      </c>
      <c r="J159" s="33"/>
      <c r="K159" s="33"/>
      <c r="L159" s="31" t="s">
        <v>326</v>
      </c>
      <c r="M159" s="31" t="s">
        <v>320</v>
      </c>
    </row>
    <row r="160" spans="1:13" s="27" customFormat="1" ht="38.25" customHeight="1">
      <c r="A160" s="30" t="s">
        <v>327</v>
      </c>
      <c r="B160" s="31" t="s">
        <v>328</v>
      </c>
      <c r="C160" s="32" t="s">
        <v>50</v>
      </c>
      <c r="D160" s="163" t="s">
        <v>50</v>
      </c>
      <c r="E160" s="33"/>
      <c r="F160" s="33"/>
      <c r="G160" s="33"/>
      <c r="H160" s="30" t="s">
        <v>22</v>
      </c>
      <c r="I160" s="30" t="s">
        <v>51</v>
      </c>
      <c r="J160" s="33"/>
      <c r="K160" s="33"/>
      <c r="L160" s="31" t="s">
        <v>329</v>
      </c>
      <c r="M160" s="31" t="s">
        <v>320</v>
      </c>
    </row>
    <row r="161" spans="1:13" s="46" customFormat="1" ht="12.75" customHeight="1">
      <c r="A161" s="177" t="s">
        <v>330</v>
      </c>
      <c r="B161" s="178"/>
      <c r="C161" s="178"/>
      <c r="D161" s="178"/>
      <c r="E161" s="178"/>
      <c r="F161" s="178"/>
      <c r="G161" s="178"/>
      <c r="H161" s="178"/>
      <c r="I161" s="178"/>
      <c r="J161" s="178"/>
      <c r="K161" s="178"/>
      <c r="L161" s="178"/>
      <c r="M161" s="179"/>
    </row>
    <row r="162" spans="1:13" s="47" customFormat="1" ht="18.75" customHeight="1">
      <c r="A162" s="108" t="s">
        <v>47</v>
      </c>
      <c r="B162" s="109">
        <v>12</v>
      </c>
      <c r="C162" s="180"/>
      <c r="D162" s="180"/>
      <c r="E162" s="180"/>
      <c r="F162" s="180"/>
      <c r="G162" s="180"/>
      <c r="H162" s="180"/>
      <c r="I162" s="180"/>
      <c r="J162" s="180"/>
      <c r="K162" s="180"/>
      <c r="L162" s="180"/>
      <c r="M162" s="180"/>
    </row>
    <row r="163" spans="1:13" s="27" customFormat="1" ht="114.75">
      <c r="A163" s="30" t="s">
        <v>331</v>
      </c>
      <c r="B163" s="31" t="s">
        <v>332</v>
      </c>
      <c r="C163" s="32" t="s">
        <v>50</v>
      </c>
      <c r="D163" s="32" t="s">
        <v>50</v>
      </c>
      <c r="E163" s="33"/>
      <c r="F163" s="33"/>
      <c r="G163" s="33"/>
      <c r="H163" s="30" t="s">
        <v>23</v>
      </c>
      <c r="I163" s="30" t="s">
        <v>51</v>
      </c>
      <c r="J163" s="33"/>
      <c r="K163" s="33"/>
      <c r="L163" s="31" t="s">
        <v>333</v>
      </c>
      <c r="M163" s="31"/>
    </row>
    <row r="164" spans="1:13" s="27" customFormat="1" ht="63.75">
      <c r="A164" s="30" t="s">
        <v>334</v>
      </c>
      <c r="B164" s="31" t="s">
        <v>335</v>
      </c>
      <c r="C164" s="32" t="s">
        <v>50</v>
      </c>
      <c r="D164" s="32" t="s">
        <v>50</v>
      </c>
      <c r="E164" s="33"/>
      <c r="F164" s="33"/>
      <c r="G164" s="33"/>
      <c r="H164" s="30" t="s">
        <v>23</v>
      </c>
      <c r="I164" s="30" t="s">
        <v>51</v>
      </c>
      <c r="J164" s="33"/>
      <c r="K164" s="33"/>
      <c r="L164" s="31" t="s">
        <v>336</v>
      </c>
      <c r="M164" s="31"/>
    </row>
    <row r="165" spans="1:13" s="27" customFormat="1" ht="135">
      <c r="A165" s="30" t="s">
        <v>337</v>
      </c>
      <c r="B165" s="40" t="s">
        <v>338</v>
      </c>
      <c r="C165" s="168" t="s">
        <v>50</v>
      </c>
      <c r="D165" s="168" t="s">
        <v>50</v>
      </c>
      <c r="E165" s="33"/>
      <c r="F165" s="33"/>
      <c r="G165" s="33"/>
      <c r="H165" s="30" t="s">
        <v>23</v>
      </c>
      <c r="I165" s="30" t="s">
        <v>51</v>
      </c>
      <c r="J165" s="33"/>
      <c r="K165" s="33"/>
      <c r="L165" s="31" t="s">
        <v>339</v>
      </c>
      <c r="M165" s="31" t="s">
        <v>560</v>
      </c>
    </row>
    <row r="166" spans="1:13" s="27" customFormat="1" ht="73.349999999999994" customHeight="1">
      <c r="A166" s="30" t="s">
        <v>340</v>
      </c>
      <c r="B166" s="31" t="s">
        <v>341</v>
      </c>
      <c r="C166" s="32" t="s">
        <v>50</v>
      </c>
      <c r="D166" s="32" t="s">
        <v>50</v>
      </c>
      <c r="E166" s="33"/>
      <c r="F166" s="33"/>
      <c r="G166" s="33"/>
      <c r="H166" s="30" t="s">
        <v>23</v>
      </c>
      <c r="I166" s="30" t="s">
        <v>51</v>
      </c>
      <c r="J166" s="33"/>
      <c r="K166" s="33"/>
      <c r="L166" s="31" t="s">
        <v>339</v>
      </c>
      <c r="M166" s="31" t="s">
        <v>545</v>
      </c>
    </row>
    <row r="167" spans="1:13" s="27" customFormat="1" ht="76.5">
      <c r="A167" s="30" t="s">
        <v>342</v>
      </c>
      <c r="B167" s="31" t="s">
        <v>343</v>
      </c>
      <c r="C167" s="32" t="s">
        <v>50</v>
      </c>
      <c r="D167" s="32" t="s">
        <v>50</v>
      </c>
      <c r="E167" s="33"/>
      <c r="F167" s="33"/>
      <c r="G167" s="33"/>
      <c r="H167" s="30" t="s">
        <v>23</v>
      </c>
      <c r="I167" s="30" t="s">
        <v>51</v>
      </c>
      <c r="J167" s="33"/>
      <c r="K167" s="33"/>
      <c r="L167" s="31" t="s">
        <v>344</v>
      </c>
      <c r="M167" s="31"/>
    </row>
    <row r="168" spans="1:13" s="27" customFormat="1" ht="76.5">
      <c r="A168" s="30" t="s">
        <v>345</v>
      </c>
      <c r="B168" s="31" t="s">
        <v>346</v>
      </c>
      <c r="C168" s="32" t="s">
        <v>50</v>
      </c>
      <c r="D168" s="32" t="s">
        <v>50</v>
      </c>
      <c r="E168" s="33"/>
      <c r="F168" s="33"/>
      <c r="G168" s="33"/>
      <c r="H168" s="30" t="s">
        <v>23</v>
      </c>
      <c r="I168" s="30" t="s">
        <v>51</v>
      </c>
      <c r="J168" s="33"/>
      <c r="K168" s="33"/>
      <c r="L168" s="31" t="s">
        <v>333</v>
      </c>
      <c r="M168" s="31"/>
    </row>
    <row r="169" spans="1:13" s="27" customFormat="1" ht="76.5">
      <c r="A169" s="30" t="s">
        <v>347</v>
      </c>
      <c r="B169" s="31" t="s">
        <v>348</v>
      </c>
      <c r="C169" s="34" t="s">
        <v>50</v>
      </c>
      <c r="D169" s="32" t="s">
        <v>50</v>
      </c>
      <c r="E169" s="33"/>
      <c r="F169" s="33"/>
      <c r="G169" s="33"/>
      <c r="H169" s="30" t="s">
        <v>23</v>
      </c>
      <c r="I169" s="30" t="s">
        <v>51</v>
      </c>
      <c r="J169" s="33"/>
      <c r="K169" s="33"/>
      <c r="L169" s="31" t="s">
        <v>333</v>
      </c>
      <c r="M169" s="31"/>
    </row>
    <row r="170" spans="1:13" s="27" customFormat="1" ht="127.5">
      <c r="A170" s="30" t="s">
        <v>349</v>
      </c>
      <c r="B170" s="31" t="s">
        <v>350</v>
      </c>
      <c r="C170" s="34" t="s">
        <v>50</v>
      </c>
      <c r="D170" s="32" t="s">
        <v>50</v>
      </c>
      <c r="E170" s="33"/>
      <c r="F170" s="33"/>
      <c r="G170" s="33"/>
      <c r="H170" s="30" t="s">
        <v>23</v>
      </c>
      <c r="I170" s="30" t="s">
        <v>51</v>
      </c>
      <c r="J170" s="33"/>
      <c r="K170" s="33"/>
      <c r="L170" s="31" t="s">
        <v>351</v>
      </c>
      <c r="M170" s="31"/>
    </row>
    <row r="171" spans="1:13" s="27" customFormat="1" ht="127.5">
      <c r="A171" s="30" t="s">
        <v>352</v>
      </c>
      <c r="B171" s="31" t="s">
        <v>353</v>
      </c>
      <c r="C171" s="34" t="s">
        <v>50</v>
      </c>
      <c r="D171" s="168" t="s">
        <v>50</v>
      </c>
      <c r="E171" s="33"/>
      <c r="F171" s="33"/>
      <c r="G171" s="33"/>
      <c r="H171" s="30" t="s">
        <v>23</v>
      </c>
      <c r="I171" s="30" t="s">
        <v>51</v>
      </c>
      <c r="J171" s="33"/>
      <c r="K171" s="33"/>
      <c r="L171" s="31" t="s">
        <v>354</v>
      </c>
      <c r="M171" s="31"/>
    </row>
    <row r="172" spans="1:13" s="27" customFormat="1" ht="127.5">
      <c r="A172" s="30" t="s">
        <v>355</v>
      </c>
      <c r="B172" s="31" t="s">
        <v>356</v>
      </c>
      <c r="C172" s="34" t="s">
        <v>50</v>
      </c>
      <c r="D172" s="32" t="s">
        <v>50</v>
      </c>
      <c r="E172" s="33"/>
      <c r="F172" s="33"/>
      <c r="G172" s="33"/>
      <c r="H172" s="30" t="s">
        <v>23</v>
      </c>
      <c r="I172" s="30" t="s">
        <v>51</v>
      </c>
      <c r="J172" s="33"/>
      <c r="K172" s="33"/>
      <c r="L172" s="31" t="s">
        <v>351</v>
      </c>
      <c r="M172" s="31"/>
    </row>
    <row r="173" spans="1:13" s="27" customFormat="1" ht="127.5">
      <c r="A173" s="30" t="s">
        <v>357</v>
      </c>
      <c r="B173" s="31" t="s">
        <v>358</v>
      </c>
      <c r="C173" s="34" t="s">
        <v>50</v>
      </c>
      <c r="D173" s="32" t="s">
        <v>50</v>
      </c>
      <c r="E173" s="33"/>
      <c r="F173" s="33"/>
      <c r="G173" s="33"/>
      <c r="H173" s="30" t="s">
        <v>23</v>
      </c>
      <c r="I173" s="30" t="s">
        <v>51</v>
      </c>
      <c r="J173" s="33"/>
      <c r="K173" s="33"/>
      <c r="L173" s="31" t="s">
        <v>359</v>
      </c>
      <c r="M173" s="31"/>
    </row>
    <row r="174" spans="1:13" s="27" customFormat="1" ht="89.25">
      <c r="A174" s="30" t="s">
        <v>360</v>
      </c>
      <c r="B174" s="31" t="s">
        <v>361</v>
      </c>
      <c r="C174" s="32" t="s">
        <v>50</v>
      </c>
      <c r="D174" s="32" t="s">
        <v>50</v>
      </c>
      <c r="E174" s="33"/>
      <c r="F174" s="33"/>
      <c r="G174" s="33"/>
      <c r="H174" s="30" t="s">
        <v>23</v>
      </c>
      <c r="I174" s="30" t="s">
        <v>51</v>
      </c>
      <c r="J174" s="33"/>
      <c r="K174" s="33"/>
      <c r="L174" s="31" t="s">
        <v>333</v>
      </c>
      <c r="M174" s="31"/>
    </row>
    <row r="175" spans="1:13" s="27" customFormat="1" ht="14.1" customHeight="1">
      <c r="A175" s="174" t="s">
        <v>362</v>
      </c>
      <c r="B175" s="174"/>
      <c r="C175" s="174"/>
      <c r="D175" s="174"/>
      <c r="E175" s="174"/>
      <c r="F175" s="174"/>
      <c r="G175" s="174"/>
      <c r="H175" s="174"/>
      <c r="I175" s="174"/>
      <c r="J175" s="174"/>
      <c r="K175" s="174"/>
      <c r="L175" s="174"/>
      <c r="M175" s="174"/>
    </row>
    <row r="176" spans="1:13" s="27" customFormat="1" ht="12.75" customHeight="1">
      <c r="A176" s="28" t="s">
        <v>47</v>
      </c>
      <c r="B176" s="29">
        <v>7</v>
      </c>
      <c r="C176" s="175"/>
      <c r="D176" s="175"/>
      <c r="E176" s="175"/>
      <c r="F176" s="175"/>
      <c r="G176" s="175"/>
      <c r="H176" s="175"/>
      <c r="I176" s="175"/>
      <c r="J176" s="175"/>
      <c r="K176" s="175"/>
      <c r="L176" s="175"/>
      <c r="M176" s="175"/>
    </row>
    <row r="177" spans="1:13" s="27" customFormat="1" ht="409.5">
      <c r="A177" s="30" t="s">
        <v>363</v>
      </c>
      <c r="B177" s="31" t="s">
        <v>562</v>
      </c>
      <c r="C177" s="32" t="s">
        <v>50</v>
      </c>
      <c r="D177" s="32" t="s">
        <v>50</v>
      </c>
      <c r="E177" s="162" t="s">
        <v>855</v>
      </c>
      <c r="F177" s="162"/>
      <c r="G177" s="33"/>
      <c r="H177" s="30" t="s">
        <v>24</v>
      </c>
      <c r="I177" s="30" t="s">
        <v>56</v>
      </c>
      <c r="J177" s="167" t="s">
        <v>856</v>
      </c>
      <c r="K177" s="172" t="s">
        <v>921</v>
      </c>
      <c r="L177" s="167" t="s">
        <v>563</v>
      </c>
      <c r="M177" s="31"/>
    </row>
    <row r="178" spans="1:13" s="27" customFormat="1" ht="25.5">
      <c r="A178" s="30" t="s">
        <v>364</v>
      </c>
      <c r="B178" s="31" t="s">
        <v>365</v>
      </c>
      <c r="C178" s="32" t="s">
        <v>50</v>
      </c>
      <c r="D178" s="32" t="s">
        <v>50</v>
      </c>
      <c r="E178" s="33"/>
      <c r="F178" s="33"/>
      <c r="G178" s="33"/>
      <c r="H178" s="30" t="s">
        <v>24</v>
      </c>
      <c r="I178" s="30" t="s">
        <v>51</v>
      </c>
      <c r="J178" s="33"/>
      <c r="K178" s="33"/>
      <c r="L178" s="48" t="s">
        <v>546</v>
      </c>
      <c r="M178" s="31"/>
    </row>
    <row r="179" spans="1:13" s="27" customFormat="1" ht="63.75">
      <c r="A179" s="30" t="s">
        <v>366</v>
      </c>
      <c r="B179" s="31" t="s">
        <v>367</v>
      </c>
      <c r="C179" s="32" t="s">
        <v>50</v>
      </c>
      <c r="D179" s="32" t="s">
        <v>50</v>
      </c>
      <c r="E179" s="127" t="s">
        <v>826</v>
      </c>
      <c r="F179" s="127" t="s">
        <v>826</v>
      </c>
      <c r="G179" s="137"/>
      <c r="H179" s="130" t="s">
        <v>24</v>
      </c>
      <c r="I179" s="30" t="s">
        <v>63</v>
      </c>
      <c r="J179" s="33"/>
      <c r="K179" s="33"/>
      <c r="L179" s="31" t="s">
        <v>368</v>
      </c>
      <c r="M179" s="31"/>
    </row>
    <row r="180" spans="1:13" s="27" customFormat="1" ht="89.25">
      <c r="A180" s="30" t="s">
        <v>369</v>
      </c>
      <c r="B180" s="31" t="s">
        <v>370</v>
      </c>
      <c r="C180" s="34" t="s">
        <v>50</v>
      </c>
      <c r="D180" s="168" t="s">
        <v>50</v>
      </c>
      <c r="E180" s="33"/>
      <c r="F180" s="131"/>
      <c r="G180" s="131"/>
      <c r="H180" s="30" t="s">
        <v>24</v>
      </c>
      <c r="I180" s="30" t="s">
        <v>51</v>
      </c>
      <c r="J180" s="33"/>
      <c r="K180" s="33"/>
      <c r="L180" s="31" t="s">
        <v>371</v>
      </c>
      <c r="M180" s="31"/>
    </row>
    <row r="181" spans="1:13" s="27" customFormat="1" ht="89.25">
      <c r="A181" s="30" t="s">
        <v>372</v>
      </c>
      <c r="B181" s="31" t="s">
        <v>373</v>
      </c>
      <c r="C181" s="34" t="s">
        <v>50</v>
      </c>
      <c r="D181" s="168" t="s">
        <v>50</v>
      </c>
      <c r="E181" s="33"/>
      <c r="F181" s="33"/>
      <c r="G181" s="33"/>
      <c r="H181" s="30" t="s">
        <v>24</v>
      </c>
      <c r="I181" s="30" t="s">
        <v>51</v>
      </c>
      <c r="K181" s="33"/>
      <c r="L181" s="31" t="s">
        <v>374</v>
      </c>
      <c r="M181" s="31"/>
    </row>
    <row r="182" spans="1:13" s="27" customFormat="1" ht="89.25">
      <c r="A182" s="30" t="s">
        <v>375</v>
      </c>
      <c r="B182" s="31" t="s">
        <v>376</v>
      </c>
      <c r="C182" s="34" t="s">
        <v>50</v>
      </c>
      <c r="D182" s="38" t="s">
        <v>94</v>
      </c>
      <c r="E182" s="33"/>
      <c r="F182" s="33"/>
      <c r="G182" s="33"/>
      <c r="H182" s="30" t="s">
        <v>24</v>
      </c>
      <c r="I182" s="30" t="s">
        <v>51</v>
      </c>
      <c r="J182" s="33" t="s">
        <v>922</v>
      </c>
      <c r="K182" s="33" t="s">
        <v>922</v>
      </c>
      <c r="L182" s="31" t="s">
        <v>377</v>
      </c>
      <c r="M182" s="31"/>
    </row>
    <row r="183" spans="1:13" s="27" customFormat="1" ht="73.349999999999994" customHeight="1">
      <c r="A183" s="30" t="s">
        <v>378</v>
      </c>
      <c r="B183" s="31" t="s">
        <v>379</v>
      </c>
      <c r="C183" s="32" t="s">
        <v>50</v>
      </c>
      <c r="D183" s="32" t="s">
        <v>50</v>
      </c>
      <c r="E183" s="33" t="s">
        <v>892</v>
      </c>
      <c r="F183" s="33" t="s">
        <v>893</v>
      </c>
      <c r="G183" s="33"/>
      <c r="H183" s="30" t="s">
        <v>24</v>
      </c>
      <c r="I183" s="30" t="s">
        <v>51</v>
      </c>
      <c r="J183" s="33"/>
      <c r="K183" s="33"/>
      <c r="L183" s="31" t="s">
        <v>380</v>
      </c>
      <c r="M183" s="31"/>
    </row>
    <row r="184" spans="1:13" s="27" customFormat="1" ht="14.1" customHeight="1">
      <c r="A184" s="174" t="s">
        <v>381</v>
      </c>
      <c r="B184" s="174"/>
      <c r="C184" s="174"/>
      <c r="D184" s="174"/>
      <c r="E184" s="174"/>
      <c r="F184" s="174"/>
      <c r="G184" s="174"/>
      <c r="H184" s="174"/>
      <c r="I184" s="174"/>
      <c r="J184" s="174"/>
      <c r="K184" s="174"/>
      <c r="L184" s="174"/>
      <c r="M184" s="174"/>
    </row>
    <row r="185" spans="1:13" s="27" customFormat="1" ht="12.75" customHeight="1">
      <c r="A185" s="28" t="s">
        <v>47</v>
      </c>
      <c r="B185" s="29">
        <v>5</v>
      </c>
      <c r="C185" s="175"/>
      <c r="D185" s="175"/>
      <c r="E185" s="175"/>
      <c r="F185" s="175"/>
      <c r="G185" s="175"/>
      <c r="H185" s="175"/>
      <c r="I185" s="175"/>
      <c r="J185" s="175"/>
      <c r="K185" s="175"/>
      <c r="L185" s="175"/>
      <c r="M185" s="175"/>
    </row>
    <row r="186" spans="1:13" s="27" customFormat="1" ht="102">
      <c r="A186" s="30" t="s">
        <v>382</v>
      </c>
      <c r="B186" s="31" t="s">
        <v>383</v>
      </c>
      <c r="C186" s="32" t="s">
        <v>50</v>
      </c>
      <c r="D186" s="32" t="s">
        <v>50</v>
      </c>
      <c r="E186" s="33"/>
      <c r="F186" s="33"/>
      <c r="G186" s="33"/>
      <c r="H186" s="30" t="s">
        <v>25</v>
      </c>
      <c r="I186" s="30" t="s">
        <v>51</v>
      </c>
      <c r="J186" s="33"/>
      <c r="K186" s="33"/>
      <c r="L186" s="31" t="s">
        <v>384</v>
      </c>
      <c r="M186" s="31"/>
    </row>
    <row r="187" spans="1:13" s="27" customFormat="1" ht="102">
      <c r="A187" s="30" t="s">
        <v>385</v>
      </c>
      <c r="B187" s="31" t="s">
        <v>386</v>
      </c>
      <c r="C187" s="32" t="s">
        <v>50</v>
      </c>
      <c r="D187" s="32" t="s">
        <v>50</v>
      </c>
      <c r="E187" s="33"/>
      <c r="F187" s="33" t="s">
        <v>822</v>
      </c>
      <c r="G187" s="33" t="s">
        <v>739</v>
      </c>
      <c r="H187" s="30" t="s">
        <v>25</v>
      </c>
      <c r="I187" s="30" t="s">
        <v>51</v>
      </c>
      <c r="J187" s="33"/>
      <c r="K187" s="33"/>
      <c r="L187" s="31" t="s">
        <v>387</v>
      </c>
      <c r="M187" s="31"/>
    </row>
    <row r="188" spans="1:13" s="27" customFormat="1" ht="76.5">
      <c r="A188" s="30" t="s">
        <v>388</v>
      </c>
      <c r="B188" s="31" t="s">
        <v>389</v>
      </c>
      <c r="C188" s="32" t="s">
        <v>50</v>
      </c>
      <c r="D188" s="32" t="s">
        <v>50</v>
      </c>
      <c r="E188" s="33"/>
      <c r="F188" s="33"/>
      <c r="G188" s="33"/>
      <c r="H188" s="30" t="s">
        <v>25</v>
      </c>
      <c r="I188" s="30" t="s">
        <v>51</v>
      </c>
      <c r="J188" s="33"/>
      <c r="K188" s="33"/>
      <c r="L188" s="31" t="s">
        <v>390</v>
      </c>
      <c r="M188" s="31"/>
    </row>
    <row r="189" spans="1:13" s="27" customFormat="1" ht="63.75">
      <c r="A189" s="30" t="s">
        <v>391</v>
      </c>
      <c r="B189" s="31" t="s">
        <v>392</v>
      </c>
      <c r="C189" s="32" t="s">
        <v>50</v>
      </c>
      <c r="D189" s="32" t="s">
        <v>50</v>
      </c>
      <c r="E189" s="33"/>
      <c r="F189" s="33"/>
      <c r="G189" s="33"/>
      <c r="H189" s="30" t="s">
        <v>25</v>
      </c>
      <c r="I189" s="30" t="s">
        <v>51</v>
      </c>
      <c r="J189" s="33"/>
      <c r="K189" s="33"/>
      <c r="L189" s="31" t="s">
        <v>393</v>
      </c>
      <c r="M189" s="31"/>
    </row>
    <row r="190" spans="1:13" s="27" customFormat="1" ht="114.75">
      <c r="A190" s="30" t="s">
        <v>394</v>
      </c>
      <c r="B190" s="31" t="s">
        <v>395</v>
      </c>
      <c r="C190" s="32" t="s">
        <v>50</v>
      </c>
      <c r="D190" s="32" t="s">
        <v>50</v>
      </c>
      <c r="E190" s="33"/>
      <c r="F190" s="33"/>
      <c r="G190" s="33"/>
      <c r="H190" s="30" t="s">
        <v>25</v>
      </c>
      <c r="I190" s="30" t="s">
        <v>51</v>
      </c>
      <c r="J190" s="33"/>
      <c r="K190" s="33"/>
      <c r="L190" s="31" t="s">
        <v>396</v>
      </c>
      <c r="M190" s="31"/>
    </row>
    <row r="191" spans="1:13" s="27" customFormat="1" ht="14.1" customHeight="1">
      <c r="A191" s="174" t="s">
        <v>397</v>
      </c>
      <c r="B191" s="174"/>
      <c r="C191" s="174"/>
      <c r="D191" s="174"/>
      <c r="E191" s="174"/>
      <c r="F191" s="174"/>
      <c r="G191" s="174"/>
      <c r="H191" s="174"/>
      <c r="I191" s="174"/>
      <c r="J191" s="174"/>
      <c r="K191" s="174"/>
      <c r="L191" s="174"/>
      <c r="M191" s="174"/>
    </row>
    <row r="192" spans="1:13" s="27" customFormat="1" ht="12.75" customHeight="1">
      <c r="A192" s="28" t="s">
        <v>47</v>
      </c>
      <c r="B192" s="29">
        <v>10</v>
      </c>
      <c r="C192" s="175"/>
      <c r="D192" s="175"/>
      <c r="E192" s="175"/>
      <c r="F192" s="175"/>
      <c r="G192" s="175"/>
      <c r="H192" s="175"/>
      <c r="I192" s="175"/>
      <c r="J192" s="175"/>
      <c r="K192" s="175"/>
      <c r="L192" s="175"/>
      <c r="M192" s="175"/>
    </row>
    <row r="193" spans="1:13" s="27" customFormat="1" ht="114.75">
      <c r="A193" s="30" t="s">
        <v>398</v>
      </c>
      <c r="B193" s="31" t="s">
        <v>399</v>
      </c>
      <c r="C193" s="32" t="s">
        <v>50</v>
      </c>
      <c r="D193" s="32" t="s">
        <v>50</v>
      </c>
      <c r="E193" s="33"/>
      <c r="F193" s="33"/>
      <c r="G193" s="33"/>
      <c r="H193" s="30" t="s">
        <v>26</v>
      </c>
      <c r="I193" s="30" t="s">
        <v>51</v>
      </c>
      <c r="J193" s="33"/>
      <c r="K193" s="33"/>
      <c r="L193" s="31" t="s">
        <v>400</v>
      </c>
      <c r="M193" s="31"/>
    </row>
    <row r="194" spans="1:13" s="27" customFormat="1" ht="51">
      <c r="A194" s="30" t="s">
        <v>401</v>
      </c>
      <c r="B194" s="31" t="s">
        <v>402</v>
      </c>
      <c r="C194" s="32" t="s">
        <v>50</v>
      </c>
      <c r="D194" s="32" t="s">
        <v>50</v>
      </c>
      <c r="E194" s="33"/>
      <c r="F194" s="33"/>
      <c r="G194" s="33"/>
      <c r="H194" s="30" t="s">
        <v>26</v>
      </c>
      <c r="I194" s="30" t="s">
        <v>51</v>
      </c>
      <c r="J194" s="33"/>
      <c r="K194" s="33"/>
      <c r="L194" s="31" t="s">
        <v>403</v>
      </c>
      <c r="M194" s="31"/>
    </row>
    <row r="195" spans="1:13" s="27" customFormat="1" ht="89.45" customHeight="1">
      <c r="A195" s="30" t="s">
        <v>404</v>
      </c>
      <c r="B195" s="31" t="s">
        <v>561</v>
      </c>
      <c r="C195" s="32" t="s">
        <v>50</v>
      </c>
      <c r="D195" s="32" t="s">
        <v>50</v>
      </c>
      <c r="E195" s="33" t="s">
        <v>671</v>
      </c>
      <c r="F195" s="33" t="s">
        <v>671</v>
      </c>
      <c r="G195" s="33"/>
      <c r="H195" s="30" t="s">
        <v>26</v>
      </c>
      <c r="I195" s="30" t="s">
        <v>51</v>
      </c>
      <c r="J195" s="33"/>
      <c r="K195" s="33"/>
      <c r="L195" s="31" t="s">
        <v>750</v>
      </c>
      <c r="M195" s="31"/>
    </row>
    <row r="196" spans="1:13" s="27" customFormat="1" ht="63.75" customHeight="1">
      <c r="A196" s="30" t="s">
        <v>405</v>
      </c>
      <c r="B196" s="31" t="s">
        <v>406</v>
      </c>
      <c r="C196" s="32" t="s">
        <v>50</v>
      </c>
      <c r="D196" s="32" t="s">
        <v>50</v>
      </c>
      <c r="E196" s="33"/>
      <c r="F196" s="33"/>
      <c r="G196" s="33"/>
      <c r="H196" s="30" t="s">
        <v>26</v>
      </c>
      <c r="I196" s="30" t="s">
        <v>51</v>
      </c>
      <c r="J196" s="33"/>
      <c r="K196" s="33"/>
      <c r="L196" s="31" t="s">
        <v>407</v>
      </c>
      <c r="M196" s="31"/>
    </row>
    <row r="197" spans="1:13" s="27" customFormat="1" ht="63.75" customHeight="1">
      <c r="A197" s="30" t="s">
        <v>672</v>
      </c>
      <c r="B197" s="31" t="s">
        <v>676</v>
      </c>
      <c r="C197" s="32" t="s">
        <v>50</v>
      </c>
      <c r="D197" s="32" t="s">
        <v>50</v>
      </c>
      <c r="E197" s="33"/>
      <c r="F197" s="33"/>
      <c r="G197" s="33"/>
      <c r="H197" s="30" t="s">
        <v>26</v>
      </c>
      <c r="I197" s="30" t="s">
        <v>51</v>
      </c>
      <c r="J197" s="33"/>
      <c r="K197" s="33"/>
      <c r="L197" s="31" t="s">
        <v>407</v>
      </c>
      <c r="M197" s="31"/>
    </row>
    <row r="198" spans="1:13" s="27" customFormat="1" ht="89.25">
      <c r="A198" s="30" t="s">
        <v>673</v>
      </c>
      <c r="B198" s="31" t="s">
        <v>677</v>
      </c>
      <c r="C198" s="32" t="s">
        <v>50</v>
      </c>
      <c r="D198" s="32" t="s">
        <v>50</v>
      </c>
      <c r="E198" s="33"/>
      <c r="F198" s="33"/>
      <c r="G198" s="33"/>
      <c r="H198" s="30" t="s">
        <v>26</v>
      </c>
      <c r="I198" s="30" t="s">
        <v>51</v>
      </c>
      <c r="J198" s="33"/>
      <c r="K198" s="33"/>
      <c r="L198" s="31" t="s">
        <v>407</v>
      </c>
      <c r="M198" s="31"/>
    </row>
    <row r="199" spans="1:13" s="27" customFormat="1" ht="114.75">
      <c r="A199" s="30" t="s">
        <v>674</v>
      </c>
      <c r="B199" s="31" t="s">
        <v>786</v>
      </c>
      <c r="C199" s="32" t="s">
        <v>50</v>
      </c>
      <c r="D199" s="32" t="s">
        <v>50</v>
      </c>
      <c r="E199" s="33"/>
      <c r="F199" s="33"/>
      <c r="G199" s="33"/>
      <c r="H199" s="30" t="s">
        <v>26</v>
      </c>
      <c r="I199" s="30" t="s">
        <v>51</v>
      </c>
      <c r="J199" s="33"/>
      <c r="K199" s="33"/>
      <c r="L199" s="31" t="s">
        <v>407</v>
      </c>
      <c r="M199" s="31"/>
    </row>
    <row r="200" spans="1:13" s="27" customFormat="1" ht="165.75">
      <c r="A200" s="30" t="s">
        <v>675</v>
      </c>
      <c r="B200" s="31" t="s">
        <v>678</v>
      </c>
      <c r="C200" s="32" t="s">
        <v>50</v>
      </c>
      <c r="D200" s="32" t="s">
        <v>50</v>
      </c>
      <c r="E200" s="33"/>
      <c r="F200" s="33"/>
      <c r="G200" s="33"/>
      <c r="H200" s="30" t="s">
        <v>26</v>
      </c>
      <c r="I200" s="30" t="s">
        <v>51</v>
      </c>
      <c r="J200" s="33"/>
      <c r="K200" s="33"/>
      <c r="L200" s="31" t="s">
        <v>407</v>
      </c>
      <c r="M200" s="31"/>
    </row>
    <row r="201" spans="1:13" s="27" customFormat="1" ht="153">
      <c r="A201" s="30" t="s">
        <v>679</v>
      </c>
      <c r="B201" s="31" t="s">
        <v>681</v>
      </c>
      <c r="C201" s="32" t="s">
        <v>50</v>
      </c>
      <c r="D201" s="32" t="s">
        <v>50</v>
      </c>
      <c r="E201" s="33"/>
      <c r="F201" s="33"/>
      <c r="G201" s="33"/>
      <c r="H201" s="30" t="s">
        <v>26</v>
      </c>
      <c r="I201" s="30" t="s">
        <v>51</v>
      </c>
      <c r="J201" s="33"/>
      <c r="K201" s="33"/>
      <c r="L201" s="31" t="s">
        <v>407</v>
      </c>
      <c r="M201" s="31"/>
    </row>
    <row r="202" spans="1:13" s="27" customFormat="1" ht="114.75">
      <c r="A202" s="30" t="s">
        <v>680</v>
      </c>
      <c r="B202" s="31" t="s">
        <v>682</v>
      </c>
      <c r="C202" s="32" t="s">
        <v>50</v>
      </c>
      <c r="D202" s="32" t="s">
        <v>50</v>
      </c>
      <c r="E202" s="33"/>
      <c r="F202" s="33"/>
      <c r="G202" s="33"/>
      <c r="H202" s="30" t="s">
        <v>26</v>
      </c>
      <c r="I202" s="30" t="s">
        <v>51</v>
      </c>
      <c r="J202" s="33"/>
      <c r="K202" s="33"/>
      <c r="L202" s="31" t="s">
        <v>407</v>
      </c>
      <c r="M202" s="31"/>
    </row>
    <row r="203" spans="1:13" s="27" customFormat="1" ht="14.1" customHeight="1">
      <c r="A203" s="174" t="s">
        <v>408</v>
      </c>
      <c r="B203" s="174"/>
      <c r="C203" s="174"/>
      <c r="D203" s="174"/>
      <c r="E203" s="174"/>
      <c r="F203" s="174"/>
      <c r="G203" s="174"/>
      <c r="H203" s="174"/>
      <c r="I203" s="174"/>
      <c r="J203" s="174"/>
      <c r="K203" s="174"/>
      <c r="L203" s="174"/>
      <c r="M203" s="174"/>
    </row>
    <row r="204" spans="1:13" s="27" customFormat="1" ht="12.75" customHeight="1">
      <c r="A204" s="28" t="s">
        <v>47</v>
      </c>
      <c r="B204" s="29">
        <v>1</v>
      </c>
      <c r="C204" s="175"/>
      <c r="D204" s="175"/>
      <c r="E204" s="175"/>
      <c r="F204" s="175"/>
      <c r="G204" s="175"/>
      <c r="H204" s="175"/>
      <c r="I204" s="175"/>
      <c r="J204" s="175"/>
      <c r="K204" s="175"/>
      <c r="L204" s="175"/>
      <c r="M204" s="175"/>
    </row>
    <row r="205" spans="1:13" s="27" customFormat="1" ht="51">
      <c r="A205" s="30" t="s">
        <v>409</v>
      </c>
      <c r="B205" s="31" t="s">
        <v>410</v>
      </c>
      <c r="C205" s="32" t="s">
        <v>50</v>
      </c>
      <c r="D205" s="32" t="s">
        <v>50</v>
      </c>
      <c r="E205" s="127" t="s">
        <v>784</v>
      </c>
      <c r="F205" s="33" t="s">
        <v>683</v>
      </c>
      <c r="G205" s="137"/>
      <c r="H205" s="130" t="s">
        <v>27</v>
      </c>
      <c r="I205" s="30" t="s">
        <v>51</v>
      </c>
      <c r="J205" s="33"/>
      <c r="K205" s="33"/>
      <c r="L205" s="31"/>
      <c r="M205" s="31"/>
    </row>
    <row r="206" spans="1:13" s="27" customFormat="1" ht="14.1" customHeight="1">
      <c r="A206" s="174" t="s">
        <v>411</v>
      </c>
      <c r="B206" s="174"/>
      <c r="C206" s="174"/>
      <c r="D206" s="174"/>
      <c r="E206" s="174"/>
      <c r="F206" s="174"/>
      <c r="G206" s="174"/>
      <c r="H206" s="174"/>
      <c r="I206" s="174"/>
      <c r="J206" s="174"/>
      <c r="K206" s="174"/>
      <c r="L206" s="174"/>
      <c r="M206" s="174"/>
    </row>
    <row r="207" spans="1:13" s="27" customFormat="1" ht="12.75" customHeight="1">
      <c r="A207" s="28" t="s">
        <v>47</v>
      </c>
      <c r="B207" s="29">
        <v>7</v>
      </c>
      <c r="C207" s="175"/>
      <c r="D207" s="175"/>
      <c r="E207" s="175"/>
      <c r="F207" s="175"/>
      <c r="G207" s="175"/>
      <c r="H207" s="175"/>
      <c r="I207" s="175"/>
      <c r="J207" s="175"/>
      <c r="K207" s="175"/>
      <c r="L207" s="175"/>
      <c r="M207" s="175"/>
    </row>
    <row r="208" spans="1:13" s="27" customFormat="1" ht="69.75" customHeight="1">
      <c r="A208" s="30" t="s">
        <v>412</v>
      </c>
      <c r="B208" s="31" t="s">
        <v>655</v>
      </c>
      <c r="C208" s="34" t="s">
        <v>50</v>
      </c>
      <c r="D208" s="168" t="s">
        <v>50</v>
      </c>
      <c r="E208" s="33"/>
      <c r="F208" s="33"/>
      <c r="G208" s="33"/>
      <c r="H208" s="30" t="s">
        <v>28</v>
      </c>
      <c r="I208" s="30" t="s">
        <v>56</v>
      </c>
      <c r="J208" s="33" t="s">
        <v>413</v>
      </c>
      <c r="K208" s="33" t="s">
        <v>663</v>
      </c>
      <c r="L208" s="31" t="s">
        <v>414</v>
      </c>
      <c r="M208" s="31"/>
    </row>
    <row r="209" spans="1:13" s="27" customFormat="1" ht="147.75" customHeight="1">
      <c r="A209" s="30" t="s">
        <v>415</v>
      </c>
      <c r="B209" s="31" t="s">
        <v>547</v>
      </c>
      <c r="C209" s="34" t="s">
        <v>50</v>
      </c>
      <c r="D209" s="168" t="s">
        <v>50</v>
      </c>
      <c r="E209" s="33"/>
      <c r="F209" s="33"/>
      <c r="G209" s="33"/>
      <c r="H209" s="30" t="s">
        <v>28</v>
      </c>
      <c r="I209" s="30" t="s">
        <v>51</v>
      </c>
      <c r="J209" s="33" t="s">
        <v>568</v>
      </c>
      <c r="K209" s="33"/>
      <c r="L209" s="31" t="s">
        <v>416</v>
      </c>
      <c r="M209" s="31"/>
    </row>
    <row r="210" spans="1:13" s="27" customFormat="1" ht="105.75" customHeight="1">
      <c r="A210" s="30" t="s">
        <v>417</v>
      </c>
      <c r="B210" s="31" t="s">
        <v>548</v>
      </c>
      <c r="C210" s="34" t="s">
        <v>50</v>
      </c>
      <c r="D210" s="32" t="s">
        <v>50</v>
      </c>
      <c r="E210" s="33"/>
      <c r="F210" s="33"/>
      <c r="G210" s="33"/>
      <c r="H210" s="30" t="s">
        <v>28</v>
      </c>
      <c r="I210" s="30" t="s">
        <v>51</v>
      </c>
      <c r="J210" s="33"/>
      <c r="K210" s="33"/>
      <c r="L210" s="31" t="s">
        <v>418</v>
      </c>
      <c r="M210" s="31"/>
    </row>
    <row r="211" spans="1:13" s="27" customFormat="1" ht="85.7" customHeight="1">
      <c r="A211" s="30" t="s">
        <v>419</v>
      </c>
      <c r="B211" s="31" t="s">
        <v>549</v>
      </c>
      <c r="C211" s="34" t="s">
        <v>50</v>
      </c>
      <c r="D211" s="32" t="s">
        <v>50</v>
      </c>
      <c r="E211" s="33"/>
      <c r="F211" s="33"/>
      <c r="G211" s="33"/>
      <c r="H211" s="30" t="s">
        <v>28</v>
      </c>
      <c r="I211" s="30" t="s">
        <v>51</v>
      </c>
      <c r="J211" s="33"/>
      <c r="K211" s="33"/>
      <c r="L211" s="31" t="s">
        <v>420</v>
      </c>
      <c r="M211" s="31"/>
    </row>
    <row r="212" spans="1:13" s="27" customFormat="1" ht="192.75" customHeight="1">
      <c r="A212" s="30" t="s">
        <v>421</v>
      </c>
      <c r="B212" s="31" t="s">
        <v>782</v>
      </c>
      <c r="C212" s="34" t="s">
        <v>50</v>
      </c>
      <c r="D212" s="168" t="s">
        <v>50</v>
      </c>
      <c r="E212" s="27" t="s">
        <v>870</v>
      </c>
      <c r="H212" s="30" t="s">
        <v>28</v>
      </c>
      <c r="I212" s="30" t="s">
        <v>56</v>
      </c>
      <c r="J212" s="33" t="s">
        <v>413</v>
      </c>
      <c r="K212" s="33" t="s">
        <v>912</v>
      </c>
      <c r="L212" s="31" t="s">
        <v>422</v>
      </c>
      <c r="M212" s="31"/>
    </row>
    <row r="213" spans="1:13" s="27" customFormat="1" ht="369.75">
      <c r="A213" s="30" t="s">
        <v>423</v>
      </c>
      <c r="B213" s="40" t="s">
        <v>424</v>
      </c>
      <c r="C213" s="168" t="s">
        <v>50</v>
      </c>
      <c r="D213" s="38" t="s">
        <v>94</v>
      </c>
      <c r="E213" s="33" t="s">
        <v>765</v>
      </c>
      <c r="F213" s="157"/>
      <c r="G213" s="33"/>
      <c r="H213" s="30" t="s">
        <v>28</v>
      </c>
      <c r="I213" s="30" t="s">
        <v>56</v>
      </c>
      <c r="J213" s="49" t="s">
        <v>897</v>
      </c>
      <c r="K213" s="49" t="s">
        <v>929</v>
      </c>
      <c r="L213" s="40" t="s">
        <v>425</v>
      </c>
      <c r="M213" s="31"/>
    </row>
    <row r="214" spans="1:13" s="27" customFormat="1" ht="72.75" customHeight="1">
      <c r="A214" s="30" t="s">
        <v>426</v>
      </c>
      <c r="B214" s="31" t="s">
        <v>656</v>
      </c>
      <c r="C214" s="34" t="s">
        <v>50</v>
      </c>
      <c r="D214" s="32" t="s">
        <v>50</v>
      </c>
      <c r="E214" s="50"/>
      <c r="F214" s="50"/>
      <c r="G214" s="50"/>
      <c r="H214" s="30" t="s">
        <v>28</v>
      </c>
      <c r="I214" s="30" t="s">
        <v>56</v>
      </c>
      <c r="J214" s="61">
        <v>7</v>
      </c>
      <c r="K214" s="61">
        <v>7</v>
      </c>
      <c r="L214" s="31" t="s">
        <v>565</v>
      </c>
      <c r="M214" s="31"/>
    </row>
    <row r="215" spans="1:13" s="27" customFormat="1" ht="14.1" customHeight="1">
      <c r="A215" s="174" t="s">
        <v>427</v>
      </c>
      <c r="B215" s="174"/>
      <c r="C215" s="174"/>
      <c r="D215" s="174"/>
      <c r="E215" s="174"/>
      <c r="F215" s="174"/>
      <c r="G215" s="174"/>
      <c r="H215" s="174"/>
      <c r="I215" s="174"/>
      <c r="J215" s="174"/>
      <c r="K215" s="174"/>
      <c r="L215" s="174"/>
      <c r="M215" s="174"/>
    </row>
    <row r="216" spans="1:13" s="27" customFormat="1" ht="12.75" customHeight="1">
      <c r="A216" s="28" t="s">
        <v>47</v>
      </c>
      <c r="B216" s="29">
        <v>14</v>
      </c>
      <c r="C216" s="175"/>
      <c r="D216" s="175"/>
      <c r="E216" s="175"/>
      <c r="F216" s="175"/>
      <c r="G216" s="175"/>
      <c r="H216" s="175"/>
      <c r="I216" s="175"/>
      <c r="J216" s="175"/>
      <c r="K216" s="175"/>
      <c r="L216" s="175"/>
      <c r="M216" s="175"/>
    </row>
    <row r="217" spans="1:13" s="27" customFormat="1" ht="38.25" customHeight="1">
      <c r="A217" s="30" t="s">
        <v>428</v>
      </c>
      <c r="B217" s="31" t="s">
        <v>429</v>
      </c>
      <c r="C217" s="32" t="s">
        <v>50</v>
      </c>
      <c r="D217" s="34" t="s">
        <v>50</v>
      </c>
      <c r="E217" s="33"/>
      <c r="F217" s="33"/>
      <c r="G217" s="33"/>
      <c r="H217" s="30" t="s">
        <v>29</v>
      </c>
      <c r="I217" s="30" t="s">
        <v>56</v>
      </c>
      <c r="J217" s="30" t="s">
        <v>918</v>
      </c>
      <c r="K217" s="33" t="s">
        <v>905</v>
      </c>
      <c r="L217" s="33" t="s">
        <v>413</v>
      </c>
      <c r="M217" s="31" t="s">
        <v>430</v>
      </c>
    </row>
    <row r="218" spans="1:13" s="27" customFormat="1" ht="38.25" customHeight="1">
      <c r="A218" s="30" t="s">
        <v>431</v>
      </c>
      <c r="B218" s="31" t="s">
        <v>432</v>
      </c>
      <c r="C218" s="32" t="s">
        <v>50</v>
      </c>
      <c r="D218" s="34" t="s">
        <v>50</v>
      </c>
      <c r="E218" s="33"/>
      <c r="F218" s="33"/>
      <c r="G218" s="33"/>
      <c r="H218" s="30" t="s">
        <v>29</v>
      </c>
      <c r="I218" s="30" t="s">
        <v>56</v>
      </c>
      <c r="J218" s="30" t="s">
        <v>919</v>
      </c>
      <c r="K218" s="33" t="s">
        <v>906</v>
      </c>
      <c r="L218" s="33" t="s">
        <v>413</v>
      </c>
      <c r="M218" s="31" t="s">
        <v>430</v>
      </c>
    </row>
    <row r="219" spans="1:13" s="27" customFormat="1" ht="38.25" customHeight="1">
      <c r="A219" s="30" t="s">
        <v>433</v>
      </c>
      <c r="B219" s="31" t="s">
        <v>434</v>
      </c>
      <c r="C219" s="32" t="s">
        <v>50</v>
      </c>
      <c r="D219" s="34" t="s">
        <v>50</v>
      </c>
      <c r="E219" s="33"/>
      <c r="F219" s="33"/>
      <c r="G219" s="33"/>
      <c r="H219" s="30" t="s">
        <v>29</v>
      </c>
      <c r="I219" s="30" t="s">
        <v>56</v>
      </c>
      <c r="J219" s="30" t="s">
        <v>919</v>
      </c>
      <c r="K219" s="33" t="s">
        <v>907</v>
      </c>
      <c r="L219" s="33" t="s">
        <v>413</v>
      </c>
      <c r="M219" s="31" t="s">
        <v>430</v>
      </c>
    </row>
    <row r="220" spans="1:13" s="27" customFormat="1" ht="38.25" customHeight="1">
      <c r="A220" s="30" t="s">
        <v>435</v>
      </c>
      <c r="B220" s="31" t="s">
        <v>436</v>
      </c>
      <c r="C220" s="32" t="s">
        <v>50</v>
      </c>
      <c r="D220" s="34" t="s">
        <v>50</v>
      </c>
      <c r="E220" s="33"/>
      <c r="F220" s="33"/>
      <c r="G220" s="33"/>
      <c r="H220" s="30" t="s">
        <v>29</v>
      </c>
      <c r="I220" s="30" t="s">
        <v>56</v>
      </c>
      <c r="J220" s="30" t="s">
        <v>919</v>
      </c>
      <c r="K220" s="33" t="s">
        <v>906</v>
      </c>
      <c r="L220" s="33" t="s">
        <v>413</v>
      </c>
      <c r="M220" s="31" t="s">
        <v>430</v>
      </c>
    </row>
    <row r="221" spans="1:13" s="27" customFormat="1" ht="38.25" customHeight="1">
      <c r="A221" s="30" t="s">
        <v>437</v>
      </c>
      <c r="B221" s="31" t="s">
        <v>438</v>
      </c>
      <c r="C221" s="32" t="s">
        <v>50</v>
      </c>
      <c r="D221" s="34" t="s">
        <v>50</v>
      </c>
      <c r="E221" s="33"/>
      <c r="F221" s="33"/>
      <c r="G221" s="33"/>
      <c r="H221" s="30" t="s">
        <v>29</v>
      </c>
      <c r="I221" s="30" t="s">
        <v>56</v>
      </c>
      <c r="J221" s="30" t="s">
        <v>916</v>
      </c>
      <c r="K221" s="33" t="s">
        <v>908</v>
      </c>
      <c r="L221" s="33" t="s">
        <v>439</v>
      </c>
      <c r="M221" s="31" t="s">
        <v>430</v>
      </c>
    </row>
    <row r="222" spans="1:13" s="27" customFormat="1" ht="38.25" customHeight="1">
      <c r="A222" s="30" t="s">
        <v>440</v>
      </c>
      <c r="B222" s="31" t="s">
        <v>441</v>
      </c>
      <c r="C222" s="32" t="s">
        <v>50</v>
      </c>
      <c r="D222" s="34" t="s">
        <v>50</v>
      </c>
      <c r="E222" s="33"/>
      <c r="F222" s="33"/>
      <c r="G222" s="33"/>
      <c r="H222" s="30" t="s">
        <v>29</v>
      </c>
      <c r="I222" s="30" t="s">
        <v>56</v>
      </c>
      <c r="J222" s="30" t="s">
        <v>919</v>
      </c>
      <c r="K222" s="33" t="s">
        <v>909</v>
      </c>
      <c r="L222" s="33" t="s">
        <v>413</v>
      </c>
      <c r="M222" s="31" t="s">
        <v>430</v>
      </c>
    </row>
    <row r="223" spans="1:13" s="27" customFormat="1" ht="38.25" customHeight="1">
      <c r="A223" s="30" t="s">
        <v>442</v>
      </c>
      <c r="B223" s="31" t="s">
        <v>443</v>
      </c>
      <c r="C223" s="32" t="s">
        <v>50</v>
      </c>
      <c r="D223" s="34" t="s">
        <v>50</v>
      </c>
      <c r="E223" s="33"/>
      <c r="F223" s="33"/>
      <c r="G223" s="33"/>
      <c r="H223" s="30" t="s">
        <v>29</v>
      </c>
      <c r="I223" s="30" t="s">
        <v>56</v>
      </c>
      <c r="J223" s="166" t="s">
        <v>919</v>
      </c>
      <c r="K223" s="33" t="s">
        <v>910</v>
      </c>
      <c r="L223" s="33" t="s">
        <v>413</v>
      </c>
      <c r="M223" s="31" t="s">
        <v>430</v>
      </c>
    </row>
    <row r="224" spans="1:13" s="27" customFormat="1" ht="38.25" customHeight="1">
      <c r="A224" s="30" t="s">
        <v>444</v>
      </c>
      <c r="B224" s="31" t="s">
        <v>445</v>
      </c>
      <c r="C224" s="32" t="s">
        <v>50</v>
      </c>
      <c r="D224" s="34" t="s">
        <v>50</v>
      </c>
      <c r="E224" s="33"/>
      <c r="F224" s="33"/>
      <c r="G224" s="33"/>
      <c r="H224" s="30" t="s">
        <v>29</v>
      </c>
      <c r="I224" s="30" t="s">
        <v>56</v>
      </c>
      <c r="J224" s="30" t="s">
        <v>919</v>
      </c>
      <c r="K224" s="33" t="s">
        <v>909</v>
      </c>
      <c r="L224" s="33" t="s">
        <v>413</v>
      </c>
      <c r="M224" s="31" t="s">
        <v>430</v>
      </c>
    </row>
    <row r="225" spans="1:13" s="27" customFormat="1" ht="38.25" customHeight="1">
      <c r="A225" s="30" t="s">
        <v>446</v>
      </c>
      <c r="B225" s="31" t="s">
        <v>447</v>
      </c>
      <c r="C225" s="32" t="s">
        <v>50</v>
      </c>
      <c r="D225" s="34" t="s">
        <v>50</v>
      </c>
      <c r="E225" s="33"/>
      <c r="F225" s="33"/>
      <c r="G225" s="33"/>
      <c r="H225" s="30" t="s">
        <v>29</v>
      </c>
      <c r="I225" s="30" t="s">
        <v>56</v>
      </c>
      <c r="J225" s="30" t="s">
        <v>917</v>
      </c>
      <c r="K225" s="33" t="s">
        <v>911</v>
      </c>
      <c r="L225" s="33" t="s">
        <v>448</v>
      </c>
      <c r="M225" s="31" t="s">
        <v>430</v>
      </c>
    </row>
    <row r="226" spans="1:13" s="27" customFormat="1" ht="51" customHeight="1">
      <c r="A226" s="30" t="s">
        <v>449</v>
      </c>
      <c r="B226" s="31" t="s">
        <v>450</v>
      </c>
      <c r="C226" s="32" t="s">
        <v>50</v>
      </c>
      <c r="D226" s="168" t="s">
        <v>50</v>
      </c>
      <c r="E226" s="33"/>
      <c r="F226" s="33"/>
      <c r="G226" s="33"/>
      <c r="H226" s="30" t="s">
        <v>29</v>
      </c>
      <c r="I226" s="30" t="s">
        <v>56</v>
      </c>
      <c r="J226" s="30" t="s">
        <v>913</v>
      </c>
      <c r="K226" s="33" t="s">
        <v>903</v>
      </c>
      <c r="L226" s="31" t="s">
        <v>451</v>
      </c>
      <c r="M226" s="31" t="s">
        <v>452</v>
      </c>
    </row>
    <row r="227" spans="1:13" s="27" customFormat="1" ht="51" customHeight="1">
      <c r="A227" s="30" t="s">
        <v>453</v>
      </c>
      <c r="B227" s="31" t="s">
        <v>454</v>
      </c>
      <c r="C227" s="32" t="s">
        <v>50</v>
      </c>
      <c r="D227" s="168" t="s">
        <v>50</v>
      </c>
      <c r="E227" s="33"/>
      <c r="F227" s="33"/>
      <c r="G227" s="33"/>
      <c r="H227" s="30" t="s">
        <v>29</v>
      </c>
      <c r="I227" s="30" t="s">
        <v>56</v>
      </c>
      <c r="J227" s="30" t="s">
        <v>914</v>
      </c>
      <c r="K227" s="33" t="s">
        <v>904</v>
      </c>
      <c r="L227" s="31" t="s">
        <v>455</v>
      </c>
      <c r="M227" s="31" t="s">
        <v>452</v>
      </c>
    </row>
    <row r="228" spans="1:13" s="27" customFormat="1" ht="51" customHeight="1">
      <c r="A228" s="30" t="s">
        <v>456</v>
      </c>
      <c r="B228" s="31" t="s">
        <v>457</v>
      </c>
      <c r="C228" s="32" t="s">
        <v>50</v>
      </c>
      <c r="D228" s="168" t="s">
        <v>50</v>
      </c>
      <c r="E228" s="33"/>
      <c r="F228" s="33"/>
      <c r="G228" s="33"/>
      <c r="H228" s="30" t="s">
        <v>29</v>
      </c>
      <c r="I228" s="30" t="s">
        <v>56</v>
      </c>
      <c r="J228" s="30" t="s">
        <v>915</v>
      </c>
      <c r="K228" s="33" t="s">
        <v>902</v>
      </c>
      <c r="L228" s="31" t="s">
        <v>458</v>
      </c>
      <c r="M228" s="31" t="s">
        <v>452</v>
      </c>
    </row>
    <row r="229" spans="1:13" s="27" customFormat="1" ht="140.25" customHeight="1">
      <c r="A229" s="30" t="s">
        <v>459</v>
      </c>
      <c r="B229" s="31" t="s">
        <v>767</v>
      </c>
      <c r="C229" s="32" t="s">
        <v>50</v>
      </c>
      <c r="D229" s="32" t="s">
        <v>50</v>
      </c>
      <c r="E229" s="31"/>
      <c r="F229" s="33"/>
      <c r="G229" s="33"/>
      <c r="H229" s="30" t="s">
        <v>29</v>
      </c>
      <c r="I229" s="30" t="s">
        <v>56</v>
      </c>
      <c r="J229" s="31" t="s">
        <v>891</v>
      </c>
      <c r="K229" s="31" t="s">
        <v>899</v>
      </c>
      <c r="L229" s="31" t="s">
        <v>460</v>
      </c>
      <c r="M229" s="31" t="s">
        <v>461</v>
      </c>
    </row>
    <row r="230" spans="1:13" s="27" customFormat="1" ht="102.2" customHeight="1">
      <c r="A230" s="30" t="s">
        <v>462</v>
      </c>
      <c r="B230" s="31" t="s">
        <v>768</v>
      </c>
      <c r="C230" s="32" t="s">
        <v>50</v>
      </c>
      <c r="D230" s="32" t="s">
        <v>50</v>
      </c>
      <c r="E230" s="31"/>
      <c r="F230" s="33"/>
      <c r="G230" s="33"/>
      <c r="H230" s="30" t="s">
        <v>29</v>
      </c>
      <c r="I230" s="30" t="s">
        <v>56</v>
      </c>
      <c r="J230" s="31" t="s">
        <v>890</v>
      </c>
      <c r="K230" s="33" t="s">
        <v>898</v>
      </c>
      <c r="L230" s="31" t="s">
        <v>463</v>
      </c>
      <c r="M230" s="31" t="s">
        <v>464</v>
      </c>
    </row>
    <row r="231" spans="1:13" s="27" customFormat="1" ht="14.1" customHeight="1">
      <c r="A231" s="174" t="s">
        <v>465</v>
      </c>
      <c r="B231" s="174"/>
      <c r="C231" s="174"/>
      <c r="D231" s="174"/>
      <c r="E231" s="174"/>
      <c r="F231" s="174"/>
      <c r="G231" s="174"/>
      <c r="H231" s="174"/>
      <c r="I231" s="174"/>
      <c r="J231" s="174"/>
      <c r="K231" s="174"/>
      <c r="L231" s="174"/>
      <c r="M231" s="174"/>
    </row>
    <row r="232" spans="1:13" s="27" customFormat="1" ht="12.75" customHeight="1">
      <c r="A232" s="28" t="s">
        <v>47</v>
      </c>
      <c r="B232" s="29">
        <v>1</v>
      </c>
      <c r="C232" s="175"/>
      <c r="D232" s="175"/>
      <c r="E232" s="175"/>
      <c r="F232" s="175"/>
      <c r="G232" s="175"/>
      <c r="H232" s="175"/>
      <c r="I232" s="175"/>
      <c r="J232" s="175"/>
      <c r="K232" s="175"/>
      <c r="L232" s="175"/>
      <c r="M232" s="175"/>
    </row>
    <row r="233" spans="1:13" s="27" customFormat="1" ht="234.6" customHeight="1">
      <c r="A233" s="30" t="s">
        <v>466</v>
      </c>
      <c r="B233" s="31" t="s">
        <v>467</v>
      </c>
      <c r="C233" s="32" t="s">
        <v>50</v>
      </c>
      <c r="D233" s="32" t="s">
        <v>50</v>
      </c>
      <c r="E233" s="33"/>
      <c r="F233" s="33"/>
      <c r="G233" s="33"/>
      <c r="H233" s="30" t="s">
        <v>30</v>
      </c>
      <c r="I233" s="30" t="s">
        <v>51</v>
      </c>
      <c r="J233" s="33"/>
      <c r="K233" s="33"/>
      <c r="L233" s="31" t="s">
        <v>468</v>
      </c>
      <c r="M233" s="31"/>
    </row>
    <row r="234" spans="1:13" s="27" customFormat="1" ht="14.1" customHeight="1">
      <c r="A234" s="174" t="s">
        <v>3</v>
      </c>
      <c r="B234" s="174"/>
      <c r="C234" s="174"/>
      <c r="D234" s="174"/>
      <c r="E234" s="174"/>
      <c r="F234" s="174"/>
      <c r="G234" s="174"/>
      <c r="H234" s="174"/>
      <c r="I234" s="174"/>
      <c r="J234" s="174"/>
      <c r="K234" s="174"/>
      <c r="L234" s="174"/>
      <c r="M234" s="174"/>
    </row>
    <row r="235" spans="1:13" s="27" customFormat="1" ht="12.75" customHeight="1">
      <c r="A235" s="28" t="s">
        <v>47</v>
      </c>
      <c r="B235" s="29">
        <v>7</v>
      </c>
      <c r="C235" s="175"/>
      <c r="D235" s="175"/>
      <c r="E235" s="175"/>
      <c r="F235" s="175"/>
      <c r="G235" s="175"/>
      <c r="H235" s="175"/>
      <c r="I235" s="175"/>
      <c r="J235" s="175"/>
      <c r="K235" s="175"/>
      <c r="L235" s="175"/>
      <c r="M235" s="175"/>
    </row>
    <row r="236" spans="1:13" s="27" customFormat="1" ht="114.75">
      <c r="A236" s="30" t="s">
        <v>469</v>
      </c>
      <c r="B236" s="31" t="s">
        <v>470</v>
      </c>
      <c r="C236" s="32" t="s">
        <v>50</v>
      </c>
      <c r="D236" s="32" t="s">
        <v>50</v>
      </c>
      <c r="E236" s="33"/>
      <c r="F236" s="33"/>
      <c r="G236" s="33"/>
      <c r="H236" s="30" t="s">
        <v>3</v>
      </c>
      <c r="I236" s="30" t="s">
        <v>51</v>
      </c>
      <c r="J236" s="33"/>
      <c r="K236" s="33"/>
      <c r="L236" s="31" t="s">
        <v>471</v>
      </c>
      <c r="M236" s="31" t="s">
        <v>320</v>
      </c>
    </row>
    <row r="237" spans="1:13" s="27" customFormat="1" ht="238.5">
      <c r="A237" s="30" t="s">
        <v>472</v>
      </c>
      <c r="B237" s="31" t="s">
        <v>550</v>
      </c>
      <c r="C237" s="32" t="s">
        <v>50</v>
      </c>
      <c r="D237" s="32" t="s">
        <v>50</v>
      </c>
      <c r="E237" s="33"/>
      <c r="F237" s="33" t="s">
        <v>695</v>
      </c>
      <c r="G237" s="33"/>
      <c r="H237" s="30" t="s">
        <v>3</v>
      </c>
      <c r="I237" s="30" t="s">
        <v>56</v>
      </c>
      <c r="J237" s="58" t="s">
        <v>873</v>
      </c>
      <c r="K237" s="58" t="s">
        <v>874</v>
      </c>
      <c r="L237" s="51" t="s">
        <v>473</v>
      </c>
      <c r="M237" s="31"/>
    </row>
    <row r="238" spans="1:13" s="27" customFormat="1" ht="171" customHeight="1">
      <c r="A238" s="30" t="s">
        <v>474</v>
      </c>
      <c r="B238" s="31" t="s">
        <v>551</v>
      </c>
      <c r="C238" s="32" t="s">
        <v>50</v>
      </c>
      <c r="D238" s="32" t="s">
        <v>50</v>
      </c>
      <c r="E238" s="33"/>
      <c r="F238" s="33" t="s">
        <v>695</v>
      </c>
      <c r="G238" s="33"/>
      <c r="H238" s="30" t="s">
        <v>3</v>
      </c>
      <c r="I238" s="30" t="s">
        <v>56</v>
      </c>
      <c r="J238" s="58" t="s">
        <v>875</v>
      </c>
      <c r="K238" s="58" t="s">
        <v>876</v>
      </c>
      <c r="L238" s="52" t="s">
        <v>552</v>
      </c>
      <c r="M238" s="31"/>
    </row>
    <row r="239" spans="1:13" s="27" customFormat="1" ht="153">
      <c r="A239" s="30" t="s">
        <v>475</v>
      </c>
      <c r="B239" s="31" t="s">
        <v>553</v>
      </c>
      <c r="C239" s="32" t="s">
        <v>50</v>
      </c>
      <c r="D239" s="32" t="s">
        <v>50</v>
      </c>
      <c r="E239" s="33"/>
      <c r="F239" s="33" t="s">
        <v>695</v>
      </c>
      <c r="G239" s="33"/>
      <c r="H239" s="30" t="s">
        <v>3</v>
      </c>
      <c r="I239" s="30" t="s">
        <v>56</v>
      </c>
      <c r="J239" s="58" t="s">
        <v>877</v>
      </c>
      <c r="K239" s="58" t="s">
        <v>878</v>
      </c>
      <c r="L239" s="52" t="s">
        <v>554</v>
      </c>
      <c r="M239" s="31"/>
    </row>
    <row r="240" spans="1:13" s="27" customFormat="1" ht="205.5" customHeight="1">
      <c r="A240" s="30" t="s">
        <v>476</v>
      </c>
      <c r="B240" s="31" t="s">
        <v>555</v>
      </c>
      <c r="C240" s="32" t="s">
        <v>50</v>
      </c>
      <c r="D240" s="32" t="s">
        <v>50</v>
      </c>
      <c r="E240" s="33"/>
      <c r="F240" s="33" t="s">
        <v>695</v>
      </c>
      <c r="G240" s="33"/>
      <c r="H240" s="30" t="s">
        <v>3</v>
      </c>
      <c r="I240" s="30" t="s">
        <v>56</v>
      </c>
      <c r="J240" s="58" t="s">
        <v>858</v>
      </c>
      <c r="K240" s="58" t="s">
        <v>866</v>
      </c>
      <c r="L240" s="52" t="s">
        <v>556</v>
      </c>
      <c r="M240" s="31"/>
    </row>
    <row r="241" spans="1:13" s="27" customFormat="1" ht="51">
      <c r="A241" s="30" t="s">
        <v>859</v>
      </c>
      <c r="B241" s="31" t="s">
        <v>477</v>
      </c>
      <c r="C241" s="168" t="s">
        <v>50</v>
      </c>
      <c r="D241" s="168" t="s">
        <v>50</v>
      </c>
      <c r="E241" s="158"/>
      <c r="F241" s="158"/>
      <c r="G241" s="33"/>
      <c r="H241" s="30" t="s">
        <v>3</v>
      </c>
      <c r="I241" s="30" t="s">
        <v>51</v>
      </c>
      <c r="J241" s="58"/>
      <c r="K241" s="58"/>
      <c r="L241" s="52" t="s">
        <v>478</v>
      </c>
      <c r="M241" s="31"/>
    </row>
    <row r="242" spans="1:13" s="46" customFormat="1" ht="38.25">
      <c r="A242" s="30" t="s">
        <v>479</v>
      </c>
      <c r="B242" s="31" t="s">
        <v>480</v>
      </c>
      <c r="C242" s="32" t="s">
        <v>50</v>
      </c>
      <c r="D242" s="32" t="s">
        <v>50</v>
      </c>
      <c r="E242" s="158"/>
      <c r="F242" s="157"/>
      <c r="G242" s="137"/>
      <c r="H242" s="130" t="s">
        <v>3</v>
      </c>
      <c r="I242" s="30" t="s">
        <v>63</v>
      </c>
      <c r="J242" s="33"/>
      <c r="K242" s="33"/>
      <c r="L242" s="31" t="s">
        <v>481</v>
      </c>
      <c r="M242" s="31"/>
    </row>
    <row r="243" spans="1:13" s="27" customFormat="1" ht="14.1" customHeight="1">
      <c r="A243" s="174" t="s">
        <v>5</v>
      </c>
      <c r="B243" s="174"/>
      <c r="C243" s="174"/>
      <c r="D243" s="174"/>
      <c r="E243" s="174"/>
      <c r="F243" s="176"/>
      <c r="G243" s="176"/>
      <c r="H243" s="174"/>
      <c r="I243" s="174"/>
      <c r="J243" s="174"/>
      <c r="K243" s="174"/>
      <c r="L243" s="174"/>
      <c r="M243" s="174"/>
    </row>
    <row r="244" spans="1:13" s="27" customFormat="1" ht="12.75" customHeight="1">
      <c r="A244" s="28" t="s">
        <v>47</v>
      </c>
      <c r="B244" s="29">
        <v>4</v>
      </c>
      <c r="C244" s="175"/>
      <c r="D244" s="175"/>
      <c r="E244" s="175"/>
      <c r="F244" s="175"/>
      <c r="G244" s="175"/>
      <c r="H244" s="175"/>
      <c r="I244" s="175"/>
      <c r="J244" s="175"/>
      <c r="K244" s="175"/>
      <c r="L244" s="175"/>
      <c r="M244" s="175"/>
    </row>
    <row r="245" spans="1:13" s="27" customFormat="1" ht="165.75" customHeight="1">
      <c r="A245" s="30" t="s">
        <v>482</v>
      </c>
      <c r="B245" s="31" t="s">
        <v>696</v>
      </c>
      <c r="C245" s="32" t="s">
        <v>50</v>
      </c>
      <c r="D245" s="32" t="s">
        <v>50</v>
      </c>
      <c r="E245" s="53" t="s">
        <v>823</v>
      </c>
      <c r="F245" s="53" t="s">
        <v>823</v>
      </c>
      <c r="G245" s="53"/>
      <c r="H245" s="30" t="s">
        <v>5</v>
      </c>
      <c r="I245" s="30" t="s">
        <v>51</v>
      </c>
      <c r="J245" s="33"/>
      <c r="K245" s="33"/>
      <c r="L245" s="31" t="s">
        <v>483</v>
      </c>
      <c r="M245" s="31" t="s">
        <v>484</v>
      </c>
    </row>
    <row r="246" spans="1:13" s="27" customFormat="1" ht="267.75" customHeight="1">
      <c r="A246" s="30" t="s">
        <v>485</v>
      </c>
      <c r="B246" s="31" t="s">
        <v>486</v>
      </c>
      <c r="C246" s="34" t="s">
        <v>50</v>
      </c>
      <c r="D246" s="168" t="s">
        <v>50</v>
      </c>
      <c r="E246" s="33"/>
      <c r="F246" s="33" t="s">
        <v>829</v>
      </c>
      <c r="G246" s="33"/>
      <c r="H246" s="30" t="s">
        <v>5</v>
      </c>
      <c r="I246" s="30" t="s">
        <v>51</v>
      </c>
      <c r="J246" s="33"/>
      <c r="K246" s="33"/>
      <c r="L246" s="31" t="s">
        <v>487</v>
      </c>
      <c r="M246" s="31"/>
    </row>
    <row r="247" spans="1:13" s="27" customFormat="1" ht="191.25" customHeight="1">
      <c r="A247" s="30" t="s">
        <v>488</v>
      </c>
      <c r="B247" s="31" t="s">
        <v>566</v>
      </c>
      <c r="C247" s="32" t="s">
        <v>50</v>
      </c>
      <c r="D247" s="168" t="s">
        <v>50</v>
      </c>
      <c r="E247" s="33" t="s">
        <v>901</v>
      </c>
      <c r="F247" s="33" t="s">
        <v>900</v>
      </c>
      <c r="G247" s="33"/>
      <c r="H247" s="30" t="s">
        <v>5</v>
      </c>
      <c r="I247" s="30" t="s">
        <v>51</v>
      </c>
      <c r="J247" s="33"/>
      <c r="K247" s="33"/>
      <c r="L247" s="31" t="s">
        <v>489</v>
      </c>
      <c r="M247" s="31" t="s">
        <v>567</v>
      </c>
    </row>
    <row r="248" spans="1:13" s="46" customFormat="1" ht="229.7" customHeight="1">
      <c r="A248" s="30" t="s">
        <v>490</v>
      </c>
      <c r="B248" s="31" t="s">
        <v>491</v>
      </c>
      <c r="C248" s="34" t="s">
        <v>50</v>
      </c>
      <c r="D248" s="163" t="s">
        <v>50</v>
      </c>
      <c r="E248" s="33" t="s">
        <v>764</v>
      </c>
      <c r="F248" s="33" t="s">
        <v>764</v>
      </c>
      <c r="G248" s="33"/>
      <c r="H248" s="30" t="s">
        <v>5</v>
      </c>
      <c r="I248" s="30" t="s">
        <v>56</v>
      </c>
      <c r="J248" s="60" t="s">
        <v>872</v>
      </c>
      <c r="K248" s="60" t="s">
        <v>927</v>
      </c>
      <c r="L248" s="31"/>
      <c r="M248" s="31"/>
    </row>
    <row r="249" spans="1:13" s="27" customFormat="1" ht="14.1" customHeight="1">
      <c r="A249" s="174" t="s">
        <v>8</v>
      </c>
      <c r="B249" s="174"/>
      <c r="C249" s="174"/>
      <c r="D249" s="174"/>
      <c r="E249" s="174"/>
      <c r="F249" s="174"/>
      <c r="G249" s="174"/>
      <c r="H249" s="174"/>
      <c r="I249" s="174"/>
      <c r="J249" s="174"/>
      <c r="K249" s="174"/>
      <c r="L249" s="174"/>
      <c r="M249" s="174"/>
    </row>
    <row r="250" spans="1:13" s="27" customFormat="1" ht="12.75" customHeight="1">
      <c r="A250" s="28" t="s">
        <v>47</v>
      </c>
      <c r="B250" s="29">
        <v>1</v>
      </c>
      <c r="C250" s="175"/>
      <c r="D250" s="175"/>
      <c r="E250" s="175"/>
      <c r="F250" s="175"/>
      <c r="G250" s="175"/>
      <c r="H250" s="175"/>
      <c r="I250" s="175"/>
      <c r="J250" s="175"/>
      <c r="K250" s="175"/>
      <c r="L250" s="175"/>
      <c r="M250" s="175"/>
    </row>
    <row r="251" spans="1:13" s="46" customFormat="1" ht="76.5">
      <c r="A251" s="30" t="s">
        <v>492</v>
      </c>
      <c r="B251" s="31" t="s">
        <v>686</v>
      </c>
      <c r="C251" s="168" t="s">
        <v>50</v>
      </c>
      <c r="D251" s="168" t="s">
        <v>50</v>
      </c>
      <c r="E251" s="33"/>
      <c r="F251" s="33"/>
      <c r="G251" s="142"/>
      <c r="H251" s="30" t="s">
        <v>8</v>
      </c>
      <c r="I251" s="30" t="s">
        <v>51</v>
      </c>
      <c r="J251" s="33"/>
      <c r="K251" s="33"/>
      <c r="L251" s="31" t="s">
        <v>493</v>
      </c>
      <c r="M251" s="31" t="s">
        <v>320</v>
      </c>
    </row>
    <row r="252" spans="1:13" s="27" customFormat="1" ht="14.1" customHeight="1">
      <c r="A252" s="174" t="s">
        <v>10</v>
      </c>
      <c r="B252" s="174"/>
      <c r="C252" s="174"/>
      <c r="D252" s="174"/>
      <c r="E252" s="174"/>
      <c r="F252" s="174"/>
      <c r="G252" s="174"/>
      <c r="H252" s="174"/>
      <c r="I252" s="174"/>
      <c r="J252" s="174"/>
      <c r="K252" s="174"/>
      <c r="L252" s="174"/>
      <c r="M252" s="174"/>
    </row>
    <row r="253" spans="1:13" s="27" customFormat="1" ht="12.75" customHeight="1">
      <c r="A253" s="28" t="s">
        <v>47</v>
      </c>
      <c r="B253" s="29">
        <v>5</v>
      </c>
      <c r="C253" s="175"/>
      <c r="D253" s="175"/>
      <c r="E253" s="175"/>
      <c r="F253" s="175"/>
      <c r="G253" s="175"/>
      <c r="H253" s="175"/>
      <c r="I253" s="175"/>
      <c r="J253" s="175"/>
      <c r="K253" s="175"/>
      <c r="L253" s="175"/>
      <c r="M253" s="175"/>
    </row>
    <row r="254" spans="1:13" s="27" customFormat="1" ht="267.75" customHeight="1">
      <c r="A254" s="30" t="s">
        <v>494</v>
      </c>
      <c r="B254" s="31" t="s">
        <v>495</v>
      </c>
      <c r="C254" s="32" t="s">
        <v>50</v>
      </c>
      <c r="D254" s="32"/>
      <c r="E254" s="33"/>
      <c r="F254" s="33" t="s">
        <v>943</v>
      </c>
      <c r="G254" s="33"/>
      <c r="H254" s="30" t="s">
        <v>10</v>
      </c>
      <c r="I254" s="30" t="s">
        <v>51</v>
      </c>
      <c r="J254" s="33"/>
      <c r="K254" s="33"/>
      <c r="L254" s="31" t="s">
        <v>496</v>
      </c>
      <c r="M254" s="31" t="s">
        <v>497</v>
      </c>
    </row>
    <row r="255" spans="1:13" s="27" customFormat="1" ht="165.75" customHeight="1">
      <c r="A255" s="30" t="s">
        <v>498</v>
      </c>
      <c r="B255" s="31" t="s">
        <v>499</v>
      </c>
      <c r="C255" s="32" t="s">
        <v>50</v>
      </c>
      <c r="D255" s="32"/>
      <c r="E255" s="33" t="s">
        <v>744</v>
      </c>
      <c r="F255" s="33" t="s">
        <v>943</v>
      </c>
      <c r="G255" s="33"/>
      <c r="H255" s="30" t="s">
        <v>10</v>
      </c>
      <c r="I255" s="30" t="s">
        <v>51</v>
      </c>
      <c r="J255" s="33"/>
      <c r="K255" s="33"/>
      <c r="L255" s="31" t="s">
        <v>500</v>
      </c>
      <c r="M255" s="31" t="s">
        <v>501</v>
      </c>
    </row>
    <row r="256" spans="1:13" s="46" customFormat="1" ht="191.25" customHeight="1">
      <c r="A256" s="30" t="s">
        <v>502</v>
      </c>
      <c r="B256" s="31" t="s">
        <v>503</v>
      </c>
      <c r="C256" s="32" t="s">
        <v>50</v>
      </c>
      <c r="D256" s="32"/>
      <c r="E256" s="33"/>
      <c r="F256" s="33" t="s">
        <v>943</v>
      </c>
      <c r="G256" s="33"/>
      <c r="H256" s="30" t="s">
        <v>10</v>
      </c>
      <c r="I256" s="30" t="s">
        <v>51</v>
      </c>
      <c r="J256" s="33"/>
      <c r="K256" s="33"/>
      <c r="L256" s="31" t="s">
        <v>500</v>
      </c>
      <c r="M256" s="31" t="s">
        <v>504</v>
      </c>
    </row>
    <row r="257" spans="1:13" s="27" customFormat="1" ht="318.75">
      <c r="A257" s="30" t="s">
        <v>697</v>
      </c>
      <c r="B257" s="31" t="s">
        <v>698</v>
      </c>
      <c r="C257" s="34"/>
      <c r="D257" s="168" t="s">
        <v>50</v>
      </c>
      <c r="E257" s="33" t="s">
        <v>940</v>
      </c>
      <c r="F257" s="33" t="s">
        <v>939</v>
      </c>
      <c r="G257" s="33"/>
      <c r="H257" s="30" t="s">
        <v>10</v>
      </c>
      <c r="I257" s="30" t="s">
        <v>51</v>
      </c>
      <c r="J257" s="33"/>
      <c r="K257" s="33"/>
      <c r="L257" s="31" t="s">
        <v>500</v>
      </c>
      <c r="M257" s="31" t="s">
        <v>501</v>
      </c>
    </row>
    <row r="258" spans="1:13" s="27" customFormat="1" ht="318.75">
      <c r="A258" s="30" t="s">
        <v>699</v>
      </c>
      <c r="B258" s="31" t="s">
        <v>700</v>
      </c>
      <c r="C258" s="168"/>
      <c r="D258" s="168" t="s">
        <v>50</v>
      </c>
      <c r="E258" s="33" t="s">
        <v>940</v>
      </c>
      <c r="F258" s="33" t="s">
        <v>769</v>
      </c>
      <c r="G258" s="33"/>
      <c r="H258" s="30" t="s">
        <v>10</v>
      </c>
      <c r="I258" s="30" t="s">
        <v>51</v>
      </c>
      <c r="J258" s="33"/>
      <c r="K258" s="33"/>
      <c r="L258" s="31" t="s">
        <v>500</v>
      </c>
      <c r="M258" s="31" t="s">
        <v>501</v>
      </c>
    </row>
    <row r="259" spans="1:13" s="27" customFormat="1" ht="14.1" customHeight="1">
      <c r="A259" s="174" t="s">
        <v>13</v>
      </c>
      <c r="B259" s="174"/>
      <c r="C259" s="174"/>
      <c r="D259" s="174"/>
      <c r="E259" s="174"/>
      <c r="F259" s="174"/>
      <c r="G259" s="174"/>
      <c r="H259" s="174"/>
      <c r="I259" s="174"/>
      <c r="J259" s="174"/>
      <c r="K259" s="174"/>
      <c r="L259" s="174"/>
      <c r="M259" s="174"/>
    </row>
    <row r="260" spans="1:13" s="27" customFormat="1" ht="12.75" customHeight="1">
      <c r="A260" s="28" t="s">
        <v>47</v>
      </c>
      <c r="B260" s="29">
        <v>1</v>
      </c>
      <c r="C260" s="175"/>
      <c r="D260" s="175"/>
      <c r="E260" s="175"/>
      <c r="F260" s="175"/>
      <c r="G260" s="175"/>
      <c r="H260" s="175"/>
      <c r="I260" s="175"/>
      <c r="J260" s="175"/>
      <c r="K260" s="175"/>
      <c r="L260" s="175"/>
      <c r="M260" s="175"/>
    </row>
    <row r="261" spans="1:13" s="46" customFormat="1" ht="369.75" customHeight="1">
      <c r="A261" s="30" t="s">
        <v>505</v>
      </c>
      <c r="B261" s="31" t="s">
        <v>506</v>
      </c>
      <c r="C261" s="32" t="s">
        <v>50</v>
      </c>
      <c r="D261" s="32" t="s">
        <v>50</v>
      </c>
      <c r="E261" s="157"/>
      <c r="F261" s="157" t="s">
        <v>770</v>
      </c>
      <c r="G261" s="33"/>
      <c r="H261" s="30" t="s">
        <v>13</v>
      </c>
      <c r="I261" s="30" t="s">
        <v>56</v>
      </c>
      <c r="J261" s="145" t="s">
        <v>860</v>
      </c>
      <c r="K261" s="27" t="s">
        <v>867</v>
      </c>
      <c r="L261" s="54" t="s">
        <v>557</v>
      </c>
      <c r="M261" s="31"/>
    </row>
    <row r="262" spans="1:13" s="27" customFormat="1" ht="14.1" customHeight="1">
      <c r="A262" s="174" t="s">
        <v>507</v>
      </c>
      <c r="B262" s="174"/>
      <c r="C262" s="174"/>
      <c r="D262" s="174"/>
      <c r="E262" s="174"/>
      <c r="F262" s="174"/>
      <c r="G262" s="174"/>
      <c r="H262" s="174"/>
      <c r="I262" s="174"/>
      <c r="J262" s="174"/>
      <c r="K262" s="174"/>
      <c r="L262" s="174"/>
      <c r="M262" s="174"/>
    </row>
    <row r="263" spans="1:13" s="27" customFormat="1" ht="12.75" customHeight="1">
      <c r="A263" s="28" t="s">
        <v>47</v>
      </c>
      <c r="B263" s="29">
        <v>3</v>
      </c>
      <c r="C263" s="175"/>
      <c r="D263" s="175"/>
      <c r="E263" s="175"/>
      <c r="F263" s="175"/>
      <c r="G263" s="175"/>
      <c r="H263" s="175"/>
      <c r="I263" s="175"/>
      <c r="J263" s="175"/>
      <c r="K263" s="175"/>
      <c r="L263" s="175"/>
      <c r="M263" s="175"/>
    </row>
    <row r="264" spans="1:13" s="27" customFormat="1" ht="242.25">
      <c r="A264" s="30" t="s">
        <v>508</v>
      </c>
      <c r="B264" s="31" t="s">
        <v>657</v>
      </c>
      <c r="C264" s="32" t="s">
        <v>50</v>
      </c>
      <c r="D264" s="32" t="s">
        <v>50</v>
      </c>
      <c r="E264" s="157"/>
      <c r="F264" s="33" t="s">
        <v>687</v>
      </c>
      <c r="G264" s="33"/>
      <c r="H264" s="30" t="s">
        <v>15</v>
      </c>
      <c r="I264" s="30" t="s">
        <v>56</v>
      </c>
      <c r="J264" s="121" t="s">
        <v>857</v>
      </c>
      <c r="K264" s="121" t="s">
        <v>926</v>
      </c>
      <c r="L264" s="55" t="s">
        <v>509</v>
      </c>
      <c r="M264" s="31"/>
    </row>
    <row r="265" spans="1:13" s="27" customFormat="1" ht="204" customHeight="1">
      <c r="A265" s="30" t="s">
        <v>510</v>
      </c>
      <c r="B265" s="31" t="s">
        <v>511</v>
      </c>
      <c r="C265" s="32" t="s">
        <v>50</v>
      </c>
      <c r="D265" s="32" t="s">
        <v>50</v>
      </c>
      <c r="E265" s="35" t="s">
        <v>861</v>
      </c>
      <c r="F265" s="33" t="s">
        <v>868</v>
      </c>
      <c r="G265" s="33"/>
      <c r="H265" s="30" t="s">
        <v>15</v>
      </c>
      <c r="I265" s="30" t="s">
        <v>56</v>
      </c>
      <c r="J265" s="33" t="s">
        <v>862</v>
      </c>
      <c r="K265" s="33" t="s">
        <v>869</v>
      </c>
      <c r="L265" s="55" t="s">
        <v>512</v>
      </c>
      <c r="M265" s="31"/>
    </row>
    <row r="266" spans="1:13" s="46" customFormat="1" ht="409.5">
      <c r="A266" s="30" t="s">
        <v>513</v>
      </c>
      <c r="B266" s="31" t="s">
        <v>514</v>
      </c>
      <c r="C266" s="32" t="s">
        <v>50</v>
      </c>
      <c r="D266" s="32" t="s">
        <v>50</v>
      </c>
      <c r="E266" s="33" t="s">
        <v>934</v>
      </c>
      <c r="F266" s="33" t="s">
        <v>924</v>
      </c>
      <c r="G266" s="33"/>
      <c r="H266" s="30" t="s">
        <v>15</v>
      </c>
      <c r="I266" s="30" t="s">
        <v>56</v>
      </c>
      <c r="J266" s="33" t="s">
        <v>935</v>
      </c>
      <c r="K266" s="33" t="s">
        <v>925</v>
      </c>
      <c r="L266" s="31" t="s">
        <v>515</v>
      </c>
      <c r="M266" s="31"/>
    </row>
    <row r="267" spans="1:13" s="27" customFormat="1" ht="14.1" customHeight="1">
      <c r="A267" s="174" t="s">
        <v>16</v>
      </c>
      <c r="B267" s="174"/>
      <c r="C267" s="174"/>
      <c r="D267" s="174"/>
      <c r="E267" s="174"/>
      <c r="F267" s="174"/>
      <c r="G267" s="174"/>
      <c r="H267" s="174"/>
      <c r="I267" s="174"/>
      <c r="J267" s="174"/>
      <c r="K267" s="174"/>
      <c r="L267" s="174"/>
      <c r="M267" s="174"/>
    </row>
    <row r="268" spans="1:13" s="27" customFormat="1" ht="12.75" customHeight="1">
      <c r="A268" s="28" t="s">
        <v>47</v>
      </c>
      <c r="B268" s="29">
        <v>6</v>
      </c>
      <c r="C268" s="175"/>
      <c r="D268" s="175"/>
      <c r="E268" s="175"/>
      <c r="F268" s="175"/>
      <c r="G268" s="175"/>
      <c r="H268" s="175"/>
      <c r="I268" s="175"/>
      <c r="J268" s="175"/>
      <c r="K268" s="175"/>
      <c r="L268" s="175"/>
      <c r="M268" s="175"/>
    </row>
    <row r="269" spans="1:13" s="46" customFormat="1" ht="127.5">
      <c r="A269" s="30" t="s">
        <v>516</v>
      </c>
      <c r="B269" s="31" t="s">
        <v>517</v>
      </c>
      <c r="C269" s="32" t="s">
        <v>50</v>
      </c>
      <c r="D269" s="32" t="s">
        <v>50</v>
      </c>
      <c r="E269" s="136" t="s">
        <v>740</v>
      </c>
      <c r="F269" s="136" t="s">
        <v>740</v>
      </c>
      <c r="G269" s="136"/>
      <c r="H269" s="30" t="s">
        <v>16</v>
      </c>
      <c r="I269" s="30" t="s">
        <v>51</v>
      </c>
      <c r="J269" s="56"/>
      <c r="K269" s="56"/>
      <c r="L269" s="31" t="s">
        <v>518</v>
      </c>
      <c r="M269" s="57"/>
    </row>
    <row r="270" spans="1:13" s="46" customFormat="1" ht="127.5" customHeight="1">
      <c r="A270" s="30" t="s">
        <v>519</v>
      </c>
      <c r="B270" s="31" t="s">
        <v>564</v>
      </c>
      <c r="C270" s="32" t="s">
        <v>50</v>
      </c>
      <c r="D270" s="32" t="s">
        <v>50</v>
      </c>
      <c r="E270" s="136" t="s">
        <v>763</v>
      </c>
      <c r="F270" s="136" t="s">
        <v>763</v>
      </c>
      <c r="G270" s="37"/>
      <c r="H270" s="30" t="s">
        <v>16</v>
      </c>
      <c r="I270" s="30" t="s">
        <v>51</v>
      </c>
      <c r="J270" s="56"/>
      <c r="K270" s="56"/>
      <c r="L270" s="31" t="s">
        <v>520</v>
      </c>
      <c r="M270" s="57"/>
    </row>
    <row r="271" spans="1:13" s="46" customFormat="1" ht="51">
      <c r="A271" s="30" t="s">
        <v>521</v>
      </c>
      <c r="B271" s="31" t="s">
        <v>761</v>
      </c>
      <c r="C271" s="32" t="s">
        <v>50</v>
      </c>
      <c r="D271" s="32" t="s">
        <v>50</v>
      </c>
      <c r="E271" s="136"/>
      <c r="F271" s="33" t="s">
        <v>822</v>
      </c>
      <c r="G271" s="37"/>
      <c r="H271" s="30" t="s">
        <v>16</v>
      </c>
      <c r="I271" s="30" t="s">
        <v>51</v>
      </c>
      <c r="J271" s="56"/>
      <c r="K271" s="56"/>
      <c r="L271" s="31" t="s">
        <v>522</v>
      </c>
      <c r="M271" s="57"/>
    </row>
    <row r="272" spans="1:13" s="46" customFormat="1" ht="63.75" customHeight="1">
      <c r="A272" s="30" t="s">
        <v>523</v>
      </c>
      <c r="B272" s="31" t="s">
        <v>524</v>
      </c>
      <c r="C272" s="32" t="s">
        <v>50</v>
      </c>
      <c r="D272" s="32" t="s">
        <v>50</v>
      </c>
      <c r="E272" s="136" t="s">
        <v>741</v>
      </c>
      <c r="F272" s="33" t="s">
        <v>822</v>
      </c>
      <c r="G272" s="37"/>
      <c r="H272" s="30" t="s">
        <v>16</v>
      </c>
      <c r="I272" s="30" t="s">
        <v>51</v>
      </c>
      <c r="J272" s="56"/>
      <c r="K272" s="56"/>
      <c r="L272" s="31" t="s">
        <v>525</v>
      </c>
      <c r="M272" s="57"/>
    </row>
    <row r="273" spans="1:13" s="46" customFormat="1" ht="114.75" customHeight="1">
      <c r="A273" s="30" t="s">
        <v>526</v>
      </c>
      <c r="B273" s="31" t="s">
        <v>766</v>
      </c>
      <c r="C273" s="34" t="s">
        <v>50</v>
      </c>
      <c r="D273" s="32" t="s">
        <v>50</v>
      </c>
      <c r="E273" s="37" t="s">
        <v>701</v>
      </c>
      <c r="F273" s="37" t="s">
        <v>701</v>
      </c>
      <c r="G273" s="37"/>
      <c r="H273" s="30" t="s">
        <v>16</v>
      </c>
      <c r="I273" s="30" t="s">
        <v>51</v>
      </c>
      <c r="J273" s="59"/>
      <c r="K273" s="59"/>
      <c r="L273" s="31" t="s">
        <v>527</v>
      </c>
      <c r="M273" s="57"/>
    </row>
    <row r="274" spans="1:13" s="46" customFormat="1" ht="242.25">
      <c r="A274" s="30" t="s">
        <v>528</v>
      </c>
      <c r="B274" s="31" t="s">
        <v>783</v>
      </c>
      <c r="C274" s="38" t="s">
        <v>94</v>
      </c>
      <c r="D274" s="32" t="s">
        <v>50</v>
      </c>
      <c r="E274" s="136" t="s">
        <v>821</v>
      </c>
      <c r="F274" s="136" t="s">
        <v>828</v>
      </c>
      <c r="G274" s="37"/>
      <c r="H274" s="30" t="s">
        <v>16</v>
      </c>
      <c r="I274" s="30" t="s">
        <v>56</v>
      </c>
      <c r="J274" s="56" t="s">
        <v>932</v>
      </c>
      <c r="K274" s="59" t="s">
        <v>936</v>
      </c>
      <c r="L274" s="31" t="s">
        <v>760</v>
      </c>
      <c r="M274" s="153" t="s">
        <v>827</v>
      </c>
    </row>
    <row r="275" spans="1:13" s="27" customFormat="1" ht="14.1" customHeight="1">
      <c r="A275" s="174" t="s">
        <v>11</v>
      </c>
      <c r="B275" s="174"/>
      <c r="C275" s="174"/>
      <c r="D275" s="174"/>
      <c r="E275" s="174"/>
      <c r="F275" s="174"/>
      <c r="G275" s="174"/>
      <c r="H275" s="174"/>
      <c r="I275" s="174"/>
      <c r="J275" s="174"/>
      <c r="K275" s="174"/>
      <c r="L275" s="174"/>
      <c r="M275" s="174"/>
    </row>
    <row r="276" spans="1:13" s="27" customFormat="1" ht="12.75" customHeight="1">
      <c r="A276" s="28" t="s">
        <v>47</v>
      </c>
      <c r="B276" s="29">
        <v>2</v>
      </c>
      <c r="C276" s="175"/>
      <c r="D276" s="175"/>
      <c r="E276" s="175"/>
      <c r="F276" s="175"/>
      <c r="G276" s="175"/>
      <c r="H276" s="175"/>
      <c r="I276" s="175"/>
      <c r="J276" s="175"/>
      <c r="K276" s="175"/>
      <c r="L276" s="175"/>
      <c r="M276" s="175"/>
    </row>
    <row r="277" spans="1:13" s="27" customFormat="1" ht="409.5">
      <c r="A277" s="30" t="s">
        <v>529</v>
      </c>
      <c r="B277" s="31" t="s">
        <v>530</v>
      </c>
      <c r="C277" s="32" t="s">
        <v>50</v>
      </c>
      <c r="D277" s="32" t="s">
        <v>50</v>
      </c>
      <c r="E277" s="33" t="s">
        <v>830</v>
      </c>
      <c r="F277" s="33" t="s">
        <v>830</v>
      </c>
      <c r="G277" s="33"/>
      <c r="H277" s="30" t="s">
        <v>11</v>
      </c>
      <c r="I277" s="30" t="s">
        <v>51</v>
      </c>
      <c r="J277" s="33"/>
      <c r="K277" s="33"/>
      <c r="L277" s="31" t="s">
        <v>531</v>
      </c>
      <c r="M277" s="31"/>
    </row>
    <row r="278" spans="1:13" s="27" customFormat="1" ht="76.7" customHeight="1">
      <c r="A278" s="30" t="s">
        <v>532</v>
      </c>
      <c r="B278" s="31" t="s">
        <v>533</v>
      </c>
      <c r="C278" s="32" t="s">
        <v>50</v>
      </c>
      <c r="D278" s="32" t="s">
        <v>50</v>
      </c>
      <c r="E278" s="33" t="s">
        <v>831</v>
      </c>
      <c r="F278" s="33" t="s">
        <v>831</v>
      </c>
      <c r="G278" s="33"/>
      <c r="H278" s="30" t="s">
        <v>11</v>
      </c>
      <c r="I278" s="30" t="s">
        <v>51</v>
      </c>
      <c r="J278" s="33"/>
      <c r="K278" s="33"/>
      <c r="L278" s="31" t="s">
        <v>534</v>
      </c>
      <c r="M278" s="31"/>
    </row>
    <row r="279" spans="1:13" s="27" customFormat="1" ht="14.1" customHeight="1">
      <c r="A279" s="174" t="s">
        <v>688</v>
      </c>
      <c r="B279" s="174"/>
      <c r="C279" s="174"/>
      <c r="D279" s="174"/>
      <c r="E279" s="174"/>
      <c r="F279" s="174"/>
      <c r="G279" s="174"/>
      <c r="H279" s="174"/>
      <c r="I279" s="174"/>
      <c r="J279" s="174"/>
      <c r="K279" s="174"/>
      <c r="L279" s="174"/>
      <c r="M279" s="174"/>
    </row>
    <row r="280" spans="1:13" s="27" customFormat="1" ht="12.75" customHeight="1">
      <c r="A280" s="146" t="s">
        <v>47</v>
      </c>
      <c r="B280" s="29">
        <v>2</v>
      </c>
      <c r="C280" s="175"/>
      <c r="D280" s="175"/>
      <c r="E280" s="175"/>
      <c r="F280" s="175"/>
      <c r="G280" s="175"/>
      <c r="H280" s="175"/>
      <c r="I280" s="175"/>
      <c r="J280" s="175"/>
      <c r="K280" s="175"/>
      <c r="L280" s="175"/>
      <c r="M280" s="175"/>
    </row>
    <row r="281" spans="1:13" s="27" customFormat="1" ht="178.5">
      <c r="A281" s="30" t="s">
        <v>689</v>
      </c>
      <c r="B281" s="31" t="s">
        <v>691</v>
      </c>
      <c r="C281" s="34" t="s">
        <v>50</v>
      </c>
      <c r="D281" s="34" t="s">
        <v>50</v>
      </c>
      <c r="E281" s="33"/>
      <c r="F281" s="33"/>
      <c r="G281" s="33"/>
      <c r="H281" s="30" t="s">
        <v>688</v>
      </c>
      <c r="I281" s="30" t="s">
        <v>51</v>
      </c>
      <c r="J281" s="33"/>
      <c r="K281" s="33"/>
      <c r="L281" s="31" t="s">
        <v>692</v>
      </c>
      <c r="M281" s="31"/>
    </row>
    <row r="282" spans="1:13" s="27" customFormat="1" ht="140.25">
      <c r="A282" s="30" t="s">
        <v>690</v>
      </c>
      <c r="B282" s="31" t="s">
        <v>693</v>
      </c>
      <c r="C282" s="34" t="s">
        <v>50</v>
      </c>
      <c r="D282" s="34" t="s">
        <v>50</v>
      </c>
      <c r="E282" s="33"/>
      <c r="F282" s="33"/>
      <c r="G282" s="33"/>
      <c r="H282" s="30" t="s">
        <v>688</v>
      </c>
      <c r="I282" s="30" t="s">
        <v>51</v>
      </c>
      <c r="J282" s="33"/>
      <c r="K282" s="33"/>
      <c r="L282" s="31" t="s">
        <v>694</v>
      </c>
      <c r="M282" s="31"/>
    </row>
    <row r="283" spans="1:13" s="27" customFormat="1" ht="14.1" customHeight="1">
      <c r="A283" s="174" t="s">
        <v>787</v>
      </c>
      <c r="B283" s="174"/>
      <c r="C283" s="174"/>
      <c r="D283" s="174"/>
      <c r="E283" s="174"/>
      <c r="F283" s="174"/>
      <c r="G283" s="174"/>
      <c r="H283" s="174"/>
      <c r="I283" s="174"/>
      <c r="J283" s="174"/>
      <c r="K283" s="174"/>
      <c r="L283" s="174"/>
      <c r="M283" s="174"/>
    </row>
    <row r="284" spans="1:13" s="27" customFormat="1" ht="12.75" customHeight="1">
      <c r="A284" s="159" t="s">
        <v>47</v>
      </c>
      <c r="B284" s="29">
        <v>5</v>
      </c>
      <c r="C284" s="175"/>
      <c r="D284" s="175"/>
      <c r="E284" s="175"/>
      <c r="F284" s="175"/>
      <c r="G284" s="175"/>
      <c r="H284" s="175"/>
      <c r="I284" s="175"/>
      <c r="J284" s="175"/>
      <c r="K284" s="175"/>
      <c r="L284" s="175"/>
      <c r="M284" s="175"/>
    </row>
    <row r="285" spans="1:13" s="27" customFormat="1" ht="204">
      <c r="A285" s="30" t="s">
        <v>788</v>
      </c>
      <c r="B285" s="31" t="s">
        <v>789</v>
      </c>
      <c r="C285" s="34" t="s">
        <v>50</v>
      </c>
      <c r="D285" s="163" t="s">
        <v>659</v>
      </c>
      <c r="E285" s="33"/>
      <c r="F285" s="33"/>
      <c r="G285" s="33"/>
      <c r="H285" s="30" t="s">
        <v>790</v>
      </c>
      <c r="I285" s="30" t="s">
        <v>51</v>
      </c>
      <c r="J285" s="33"/>
      <c r="K285" s="33"/>
      <c r="L285" s="31" t="s">
        <v>791</v>
      </c>
      <c r="M285" s="31"/>
    </row>
    <row r="286" spans="1:13" s="27" customFormat="1" ht="204">
      <c r="A286" s="30" t="s">
        <v>792</v>
      </c>
      <c r="B286" s="31" t="s">
        <v>796</v>
      </c>
      <c r="C286" s="34" t="s">
        <v>50</v>
      </c>
      <c r="D286" s="163" t="s">
        <v>659</v>
      </c>
      <c r="E286" s="33"/>
      <c r="F286" s="33"/>
      <c r="G286" s="33"/>
      <c r="H286" s="30" t="s">
        <v>790</v>
      </c>
      <c r="I286" s="30" t="s">
        <v>51</v>
      </c>
      <c r="J286" s="33"/>
      <c r="K286" s="33"/>
      <c r="L286" s="31" t="s">
        <v>791</v>
      </c>
      <c r="M286" s="31"/>
    </row>
    <row r="287" spans="1:13" s="27" customFormat="1" ht="204">
      <c r="A287" s="30" t="s">
        <v>793</v>
      </c>
      <c r="B287" s="31" t="s">
        <v>797</v>
      </c>
      <c r="C287" s="34" t="s">
        <v>50</v>
      </c>
      <c r="D287" s="163" t="s">
        <v>659</v>
      </c>
      <c r="E287" s="33"/>
      <c r="F287" s="33"/>
      <c r="G287" s="33"/>
      <c r="H287" s="30" t="s">
        <v>790</v>
      </c>
      <c r="I287" s="30" t="s">
        <v>51</v>
      </c>
      <c r="J287" s="33"/>
      <c r="K287" s="33"/>
      <c r="L287" s="31" t="s">
        <v>798</v>
      </c>
      <c r="M287" s="31"/>
    </row>
    <row r="288" spans="1:13" s="27" customFormat="1" ht="204">
      <c r="A288" s="30" t="s">
        <v>794</v>
      </c>
      <c r="B288" s="31" t="s">
        <v>800</v>
      </c>
      <c r="C288" s="34" t="s">
        <v>50</v>
      </c>
      <c r="D288" s="163" t="s">
        <v>659</v>
      </c>
      <c r="E288" s="33"/>
      <c r="F288" s="33"/>
      <c r="G288" s="33"/>
      <c r="H288" s="30" t="s">
        <v>790</v>
      </c>
      <c r="I288" s="30" t="s">
        <v>51</v>
      </c>
      <c r="J288" s="33"/>
      <c r="K288" s="33"/>
      <c r="L288" s="31" t="s">
        <v>799</v>
      </c>
      <c r="M288" s="31"/>
    </row>
    <row r="289" spans="1:13" s="27" customFormat="1" ht="204">
      <c r="A289" s="30" t="s">
        <v>795</v>
      </c>
      <c r="B289" s="31" t="s">
        <v>801</v>
      </c>
      <c r="C289" s="34" t="s">
        <v>50</v>
      </c>
      <c r="D289" s="163" t="s">
        <v>659</v>
      </c>
      <c r="E289" s="33"/>
      <c r="F289" s="33"/>
      <c r="G289" s="33"/>
      <c r="H289" s="30" t="s">
        <v>790</v>
      </c>
      <c r="I289" s="30" t="s">
        <v>51</v>
      </c>
      <c r="J289" s="33"/>
      <c r="K289" s="33"/>
      <c r="L289" s="31" t="s">
        <v>802</v>
      </c>
      <c r="M289" s="31"/>
    </row>
    <row r="290" spans="1:13" s="27" customFormat="1" ht="14.1" customHeight="1">
      <c r="A290" s="174" t="s">
        <v>803</v>
      </c>
      <c r="B290" s="174"/>
      <c r="C290" s="174"/>
      <c r="D290" s="174"/>
      <c r="E290" s="174"/>
      <c r="F290" s="174"/>
      <c r="G290" s="174"/>
      <c r="H290" s="174"/>
      <c r="I290" s="174"/>
      <c r="J290" s="174"/>
      <c r="K290" s="174"/>
      <c r="L290" s="174"/>
      <c r="M290" s="174"/>
    </row>
    <row r="291" spans="1:13" s="27" customFormat="1" ht="12.75" customHeight="1">
      <c r="A291" s="161" t="s">
        <v>47</v>
      </c>
      <c r="B291" s="29">
        <v>4</v>
      </c>
      <c r="C291" s="175"/>
      <c r="D291" s="175"/>
      <c r="E291" s="175"/>
      <c r="F291" s="175"/>
      <c r="G291" s="175"/>
      <c r="H291" s="175"/>
      <c r="I291" s="175"/>
      <c r="J291" s="175"/>
      <c r="K291" s="175"/>
      <c r="L291" s="175"/>
      <c r="M291" s="175"/>
    </row>
    <row r="292" spans="1:13" s="27" customFormat="1" ht="382.5">
      <c r="A292" s="30" t="s">
        <v>804</v>
      </c>
      <c r="B292" s="31" t="s">
        <v>806</v>
      </c>
      <c r="C292" s="34" t="s">
        <v>50</v>
      </c>
      <c r="D292" s="163" t="s">
        <v>659</v>
      </c>
      <c r="E292" s="33"/>
      <c r="F292" s="33"/>
      <c r="G292" s="33"/>
      <c r="H292" s="30" t="s">
        <v>805</v>
      </c>
      <c r="I292" s="30" t="s">
        <v>51</v>
      </c>
      <c r="J292" s="33"/>
      <c r="K292" s="33"/>
      <c r="L292" s="31" t="s">
        <v>810</v>
      </c>
      <c r="M292" s="31"/>
    </row>
    <row r="293" spans="1:13" s="27" customFormat="1" ht="89.25">
      <c r="A293" s="30" t="s">
        <v>807</v>
      </c>
      <c r="B293" s="31" t="s">
        <v>811</v>
      </c>
      <c r="C293" s="34" t="s">
        <v>50</v>
      </c>
      <c r="D293" s="163" t="s">
        <v>659</v>
      </c>
      <c r="E293" s="33"/>
      <c r="F293" s="33"/>
      <c r="G293" s="33"/>
      <c r="H293" s="30" t="s">
        <v>805</v>
      </c>
      <c r="I293" s="30" t="s">
        <v>51</v>
      </c>
      <c r="J293" s="33"/>
      <c r="K293" s="33"/>
      <c r="L293" s="31" t="s">
        <v>812</v>
      </c>
      <c r="M293" s="31"/>
    </row>
    <row r="294" spans="1:13" s="27" customFormat="1" ht="76.5">
      <c r="A294" s="30" t="s">
        <v>808</v>
      </c>
      <c r="B294" s="31" t="s">
        <v>813</v>
      </c>
      <c r="C294" s="34" t="s">
        <v>50</v>
      </c>
      <c r="D294" s="163" t="s">
        <v>659</v>
      </c>
      <c r="E294" s="33"/>
      <c r="F294" s="33"/>
      <c r="G294" s="33"/>
      <c r="H294" s="30" t="s">
        <v>805</v>
      </c>
      <c r="I294" s="30" t="s">
        <v>51</v>
      </c>
      <c r="J294" s="33"/>
      <c r="K294" s="33"/>
      <c r="L294" s="31" t="s">
        <v>814</v>
      </c>
      <c r="M294" s="31"/>
    </row>
    <row r="295" spans="1:13" s="27" customFormat="1" ht="127.5">
      <c r="A295" s="30" t="s">
        <v>809</v>
      </c>
      <c r="B295" s="31" t="s">
        <v>871</v>
      </c>
      <c r="C295" s="34" t="s">
        <v>50</v>
      </c>
      <c r="D295" s="163" t="s">
        <v>659</v>
      </c>
      <c r="E295" s="33"/>
      <c r="F295" s="33"/>
      <c r="G295" s="33"/>
      <c r="H295" s="30" t="s">
        <v>805</v>
      </c>
      <c r="I295" s="30" t="s">
        <v>51</v>
      </c>
      <c r="J295" s="33"/>
      <c r="K295" s="33"/>
      <c r="L295" s="31" t="s">
        <v>815</v>
      </c>
      <c r="M295" s="31"/>
    </row>
  </sheetData>
  <sheetProtection selectLockedCells="1" selectUnlockedCells="1"/>
  <autoFilter ref="A16:M295"/>
  <mergeCells count="63">
    <mergeCell ref="A259:M259"/>
    <mergeCell ref="C260:M260"/>
    <mergeCell ref="A283:M283"/>
    <mergeCell ref="C284:M284"/>
    <mergeCell ref="C263:M263"/>
    <mergeCell ref="A267:M267"/>
    <mergeCell ref="C268:M268"/>
    <mergeCell ref="A275:M275"/>
    <mergeCell ref="A279:M279"/>
    <mergeCell ref="C280:M280"/>
    <mergeCell ref="A262:M262"/>
    <mergeCell ref="A249:M249"/>
    <mergeCell ref="C216:M216"/>
    <mergeCell ref="A231:M231"/>
    <mergeCell ref="C232:M232"/>
    <mergeCell ref="A234:M234"/>
    <mergeCell ref="C235:M235"/>
    <mergeCell ref="A243:M243"/>
    <mergeCell ref="C244:M244"/>
    <mergeCell ref="C250:M250"/>
    <mergeCell ref="A252:M252"/>
    <mergeCell ref="C253:M253"/>
    <mergeCell ref="C185:M185"/>
    <mergeCell ref="A215:M215"/>
    <mergeCell ref="C192:M192"/>
    <mergeCell ref="A203:M203"/>
    <mergeCell ref="C204:M204"/>
    <mergeCell ref="A206:M206"/>
    <mergeCell ref="C207:M207"/>
    <mergeCell ref="A175:M175"/>
    <mergeCell ref="C176:M176"/>
    <mergeCell ref="A184:M184"/>
    <mergeCell ref="A76:M76"/>
    <mergeCell ref="C77:M77"/>
    <mergeCell ref="A112:M112"/>
    <mergeCell ref="A87:M87"/>
    <mergeCell ref="C88:M88"/>
    <mergeCell ref="A124:M124"/>
    <mergeCell ref="A1:B1"/>
    <mergeCell ref="C45:M45"/>
    <mergeCell ref="A17:M17"/>
    <mergeCell ref="C18:M18"/>
    <mergeCell ref="A40:M40"/>
    <mergeCell ref="C41:M41"/>
    <mergeCell ref="A44:M44"/>
    <mergeCell ref="C125:M125"/>
    <mergeCell ref="A131:M131"/>
    <mergeCell ref="C132:M132"/>
    <mergeCell ref="A53:M53"/>
    <mergeCell ref="C54:M54"/>
    <mergeCell ref="A290:M290"/>
    <mergeCell ref="C291:M291"/>
    <mergeCell ref="C113:M113"/>
    <mergeCell ref="C276:M276"/>
    <mergeCell ref="A155:M155"/>
    <mergeCell ref="A143:M143"/>
    <mergeCell ref="C144:M144"/>
    <mergeCell ref="A152:M152"/>
    <mergeCell ref="C153:M153"/>
    <mergeCell ref="C156:M156"/>
    <mergeCell ref="A191:M191"/>
    <mergeCell ref="A161:M161"/>
    <mergeCell ref="C162:M162"/>
  </mergeCells>
  <dataValidations xWindow="578" yWindow="735" count="4">
    <dataValidation type="list" allowBlank="1" showInputMessage="1" showErrorMessage="1" promptTitle="Status Option" prompt="Please Select from the following:_x000a_I = Initial State_x000a_R = Removed_x000a_D = Defined_x000a_N = Not Available_x000a_X = Excluded because feature tested is not part of the rel_x000a_B = Blocked or Can't be run_x000a_U = Unexecuted or yet to be run_x000a_P = Passed_x000a_F = Failed_x000a_S = Satisfied" sqref="C55:D75 C292:D295 C269:D274 C78:D86 C133:D142 C261:D261 C245:D248 C186:D190 C264:D266 C157:D160 C19:D37 C205:D205 C126:D130 C277:D278 C208:D214 C114:D123 C89:D111 C177:D183 C285:D289 C236:D242 C39:D39 C251:D251 C154:D154 C42:D43 C281:D282 C46:D52 C193:D202 C163:D174 C145:D151 C254:D258 C233:D233 C217:D230">
      <formula1>"I,R,D,N,X,B,U,P,F,S"</formula1>
      <formula2>0</formula2>
    </dataValidation>
    <dataValidation type="list" allowBlank="1" showInputMessage="1" showErrorMessage="1" promptTitle="Status Option" prompt="Please Select from the following: I = Initial State R = Removed D = Defined N = Not Available X = Excluded because feature tested is not part of the rel B = Blocked or Can't be run U = Unexecuted or yet to be run P = Passed F = Failed S = Satisfied" sqref="C38:D38">
      <formula1>"I,R,D,N,X,B,U,P,F,S"</formula1>
      <formula2>0</formula2>
    </dataValidation>
    <dataValidation type="list" operator="equal" allowBlank="1" showInputMessage="1" showErrorMessage="1" promptTitle="Status Option" prompt="Please Select from the following:_x000a_I = Initial State_x000a_R = Removed_x000a_D = Defined_x000a_N = Not Available_x000a_X = Excluded because feature tested is not part of the rel_x000a_B = Blocked or Can't be run_x000a_U = Unexecuted or yet to be run_x000a_P = Passed_x000a_F = Failed_x000a_S = Satisfied" sqref="J161:K161">
      <formula1>"I,R,D,N,X,B,U,P,F,S"</formula1>
      <formula2>0</formula2>
    </dataValidation>
    <dataValidation type="list" operator="equal" allowBlank="1" showErrorMessage="1" sqref="J133:K133">
      <formula1>NA()</formula1>
      <formula2>0</formula2>
    </dataValidation>
  </dataValidations>
  <hyperlinks>
    <hyperlink ref="M32" r:id="rId1"/>
    <hyperlink ref="M65" r:id="rId2"/>
    <hyperlink ref="M137" r:id="rId3"/>
    <hyperlink ref="M138" r:id="rId4"/>
    <hyperlink ref="M139" r:id="rId5"/>
    <hyperlink ref="M146" r:id="rId6"/>
  </hyperlinks>
  <pageMargins left="0.78749999999999998" right="0.78749999999999998" top="1.0249999999999999" bottom="1.0249999999999999" header="0.78749999999999998" footer="0.78749999999999998"/>
  <pageSetup paperSize="9" firstPageNumber="0" orientation="portrait" horizontalDpi="300" verticalDpi="300" r:id="rId7"/>
  <headerFooter alignWithMargins="0">
    <oddHeader>&amp;C&amp;A</oddHeader>
    <oddFooter>&amp;CPage &amp;P</oddFooter>
  </headerFooter>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topLeftCell="A37" workbookViewId="0">
      <selection activeCell="D20" sqref="D20"/>
    </sheetView>
  </sheetViews>
  <sheetFormatPr defaultRowHeight="12.75"/>
  <cols>
    <col min="3" max="3" width="27.7109375" customWidth="1"/>
    <col min="4" max="4" width="90.28515625" customWidth="1"/>
  </cols>
  <sheetData>
    <row r="1" spans="1:28" s="74" customFormat="1" ht="24">
      <c r="A1" s="70"/>
      <c r="B1" s="71"/>
      <c r="C1" s="72"/>
      <c r="D1" s="73"/>
      <c r="E1" s="73"/>
      <c r="AA1" s="75" t="s">
        <v>573</v>
      </c>
      <c r="AB1" s="76" t="s">
        <v>51</v>
      </c>
    </row>
    <row r="2" spans="1:28" s="74" customFormat="1" ht="15">
      <c r="A2" s="70"/>
      <c r="B2" s="77"/>
      <c r="C2" s="190"/>
      <c r="D2" s="190"/>
      <c r="E2" s="73"/>
      <c r="AA2" s="75" t="s">
        <v>574</v>
      </c>
      <c r="AB2" s="76" t="s">
        <v>575</v>
      </c>
    </row>
    <row r="3" spans="1:28" s="74" customFormat="1" ht="12.75" customHeight="1">
      <c r="A3" s="70"/>
      <c r="B3" s="77"/>
      <c r="C3" s="191" t="s">
        <v>576</v>
      </c>
      <c r="D3" s="191"/>
      <c r="E3" s="73"/>
      <c r="AA3" s="75" t="s">
        <v>577</v>
      </c>
      <c r="AB3" s="76" t="s">
        <v>578</v>
      </c>
    </row>
    <row r="4" spans="1:28" s="74" customFormat="1" ht="15">
      <c r="A4" s="70"/>
      <c r="B4" s="77"/>
      <c r="C4" s="192"/>
      <c r="D4" s="192"/>
      <c r="E4" s="73"/>
      <c r="AA4" s="75" t="s">
        <v>579</v>
      </c>
      <c r="AB4" s="76" t="s">
        <v>56</v>
      </c>
    </row>
    <row r="5" spans="1:28" s="74" customFormat="1" ht="24">
      <c r="A5" s="70"/>
      <c r="B5" s="78"/>
      <c r="C5" s="193"/>
      <c r="D5" s="193"/>
      <c r="E5" s="73"/>
      <c r="AA5" s="75" t="s">
        <v>580</v>
      </c>
      <c r="AB5" s="76" t="s">
        <v>581</v>
      </c>
    </row>
    <row r="6" spans="1:28" s="74" customFormat="1" ht="24" customHeight="1">
      <c r="A6" s="79"/>
      <c r="B6" s="80">
        <v>1</v>
      </c>
      <c r="C6" s="186" t="s">
        <v>582</v>
      </c>
      <c r="D6" s="186"/>
      <c r="AA6" s="75" t="s">
        <v>583</v>
      </c>
      <c r="AB6" s="76" t="s">
        <v>584</v>
      </c>
    </row>
    <row r="7" spans="1:28" s="74" customFormat="1" ht="12.75" customHeight="1">
      <c r="A7" s="79"/>
      <c r="B7" s="80"/>
      <c r="C7" s="189" t="s">
        <v>585</v>
      </c>
      <c r="D7" s="189"/>
      <c r="AA7" s="74" t="s">
        <v>586</v>
      </c>
      <c r="AB7" s="81"/>
    </row>
    <row r="8" spans="1:28" s="74" customFormat="1">
      <c r="A8" s="79"/>
      <c r="B8" s="80"/>
      <c r="C8" s="187"/>
      <c r="D8" s="187"/>
      <c r="AA8" s="75" t="s">
        <v>587</v>
      </c>
    </row>
    <row r="9" spans="1:28" s="74" customFormat="1" ht="12.75" customHeight="1">
      <c r="A9" s="79"/>
      <c r="B9" s="80">
        <v>2</v>
      </c>
      <c r="C9" s="186" t="s">
        <v>588</v>
      </c>
      <c r="D9" s="186"/>
      <c r="AA9" s="75" t="s">
        <v>589</v>
      </c>
    </row>
    <row r="10" spans="1:28" s="74" customFormat="1" ht="12.75" customHeight="1">
      <c r="A10" s="79"/>
      <c r="B10" s="80"/>
      <c r="C10" s="189" t="s">
        <v>590</v>
      </c>
      <c r="D10" s="189"/>
      <c r="AA10" s="75" t="s">
        <v>591</v>
      </c>
    </row>
    <row r="11" spans="1:28" s="74" customFormat="1">
      <c r="A11" s="79"/>
      <c r="B11" s="80"/>
      <c r="C11" s="187"/>
      <c r="D11" s="187"/>
      <c r="AA11" s="74" t="s">
        <v>592</v>
      </c>
    </row>
    <row r="12" spans="1:28" s="74" customFormat="1" ht="12.75" customHeight="1">
      <c r="A12" s="79"/>
      <c r="B12" s="80">
        <v>3</v>
      </c>
      <c r="C12" s="186" t="s">
        <v>42</v>
      </c>
      <c r="D12" s="186"/>
      <c r="AA12" s="74" t="s">
        <v>593</v>
      </c>
    </row>
    <row r="13" spans="1:28" s="74" customFormat="1" ht="12.75" customHeight="1">
      <c r="A13" s="79"/>
      <c r="B13" s="80"/>
      <c r="C13" s="189" t="s">
        <v>594</v>
      </c>
      <c r="D13" s="189"/>
      <c r="AA13" s="75" t="s">
        <v>595</v>
      </c>
    </row>
    <row r="14" spans="1:28" s="74" customFormat="1">
      <c r="A14" s="79"/>
      <c r="B14" s="80"/>
      <c r="C14" s="187"/>
      <c r="D14" s="187"/>
      <c r="AA14" s="75" t="s">
        <v>596</v>
      </c>
    </row>
    <row r="15" spans="1:28" s="74" customFormat="1" ht="13.7" customHeight="1" thickBot="1">
      <c r="A15" s="79"/>
      <c r="B15" s="80">
        <v>4</v>
      </c>
      <c r="C15" s="186" t="s">
        <v>1</v>
      </c>
      <c r="D15" s="186"/>
      <c r="E15" s="82"/>
      <c r="AA15" s="83" t="s">
        <v>597</v>
      </c>
    </row>
    <row r="16" spans="1:28" s="74" customFormat="1" ht="26.25" thickBot="1">
      <c r="A16" s="79"/>
      <c r="B16" s="80"/>
      <c r="C16" s="84" t="s">
        <v>598</v>
      </c>
      <c r="D16" s="85" t="s">
        <v>599</v>
      </c>
      <c r="AA16" s="74" t="s">
        <v>600</v>
      </c>
    </row>
    <row r="17" spans="1:27" s="74" customFormat="1" ht="39" thickBot="1">
      <c r="A17" s="79"/>
      <c r="B17" s="80"/>
      <c r="C17" s="86" t="s">
        <v>601</v>
      </c>
      <c r="D17" s="87" t="s">
        <v>602</v>
      </c>
      <c r="AA17" s="75" t="s">
        <v>603</v>
      </c>
    </row>
    <row r="18" spans="1:27" s="74" customFormat="1" ht="39" thickBot="1">
      <c r="A18" s="79"/>
      <c r="B18" s="80"/>
      <c r="C18" s="86" t="s">
        <v>604</v>
      </c>
      <c r="D18" s="85" t="s">
        <v>605</v>
      </c>
      <c r="AA18" s="88" t="s">
        <v>606</v>
      </c>
    </row>
    <row r="19" spans="1:27" s="74" customFormat="1" ht="64.5" thickBot="1">
      <c r="A19" s="79"/>
      <c r="B19" s="80"/>
      <c r="C19" s="86" t="s">
        <v>607</v>
      </c>
      <c r="D19" s="85" t="s">
        <v>608</v>
      </c>
      <c r="AA19" s="88" t="s">
        <v>609</v>
      </c>
    </row>
    <row r="20" spans="1:27" s="74" customFormat="1" ht="64.5" thickBot="1">
      <c r="A20" s="79"/>
      <c r="B20" s="80"/>
      <c r="C20" s="86" t="s">
        <v>610</v>
      </c>
      <c r="D20" s="87" t="s">
        <v>611</v>
      </c>
      <c r="AA20" s="89" t="s">
        <v>612</v>
      </c>
    </row>
    <row r="21" spans="1:27" s="74" customFormat="1" ht="86.25" customHeight="1" thickBot="1">
      <c r="A21" s="79"/>
      <c r="B21" s="80"/>
      <c r="C21" s="90" t="s">
        <v>613</v>
      </c>
      <c r="D21" s="85" t="s">
        <v>614</v>
      </c>
      <c r="AA21" s="89" t="s">
        <v>615</v>
      </c>
    </row>
    <row r="22" spans="1:27" s="74" customFormat="1" ht="26.25" thickBot="1">
      <c r="A22" s="79"/>
      <c r="B22" s="80"/>
      <c r="C22" s="91" t="s">
        <v>616</v>
      </c>
      <c r="D22" s="92" t="s">
        <v>617</v>
      </c>
      <c r="AA22" s="88" t="s">
        <v>618</v>
      </c>
    </row>
    <row r="23" spans="1:27" s="74" customFormat="1" ht="13.7" customHeight="1" thickBot="1">
      <c r="A23" s="79"/>
      <c r="B23" s="80"/>
      <c r="C23" s="86" t="s">
        <v>619</v>
      </c>
      <c r="D23" s="85" t="s">
        <v>620</v>
      </c>
      <c r="AA23" s="88" t="s">
        <v>621</v>
      </c>
    </row>
    <row r="24" spans="1:27" s="74" customFormat="1" ht="13.7" customHeight="1" thickBot="1">
      <c r="A24" s="79"/>
      <c r="B24" s="80"/>
      <c r="C24" s="93" t="s">
        <v>622</v>
      </c>
      <c r="D24" s="85" t="s">
        <v>623</v>
      </c>
      <c r="AA24" s="89" t="s">
        <v>624</v>
      </c>
    </row>
    <row r="25" spans="1:27" s="74" customFormat="1" ht="13.7" customHeight="1" thickBot="1">
      <c r="A25" s="79"/>
      <c r="B25" s="80"/>
      <c r="C25" s="93" t="s">
        <v>625</v>
      </c>
      <c r="D25" s="85" t="s">
        <v>626</v>
      </c>
      <c r="AA25" s="89" t="s">
        <v>627</v>
      </c>
    </row>
    <row r="26" spans="1:27" s="74" customFormat="1">
      <c r="A26" s="79"/>
      <c r="B26" s="80"/>
      <c r="C26" s="187"/>
      <c r="D26" s="187"/>
      <c r="AA26" s="88" t="s">
        <v>628</v>
      </c>
    </row>
    <row r="27" spans="1:27" s="74" customFormat="1" ht="25.5" customHeight="1">
      <c r="A27" s="79"/>
      <c r="B27" s="80"/>
      <c r="C27" s="188" t="s">
        <v>629</v>
      </c>
      <c r="D27" s="188"/>
      <c r="AA27" s="89" t="s">
        <v>630</v>
      </c>
    </row>
    <row r="28" spans="1:27" s="74" customFormat="1" ht="25.5" customHeight="1">
      <c r="A28" s="79"/>
      <c r="B28" s="80"/>
      <c r="C28" s="188" t="s">
        <v>631</v>
      </c>
      <c r="D28" s="188"/>
      <c r="AA28" s="89" t="s">
        <v>632</v>
      </c>
    </row>
    <row r="29" spans="1:27" s="74" customFormat="1" ht="25.5" customHeight="1">
      <c r="A29" s="79"/>
      <c r="B29" s="80"/>
      <c r="C29" s="188" t="s">
        <v>633</v>
      </c>
      <c r="D29" s="188"/>
      <c r="AA29" s="89" t="s">
        <v>634</v>
      </c>
    </row>
    <row r="30" spans="1:27" s="74" customFormat="1">
      <c r="A30" s="79"/>
      <c r="B30" s="80"/>
      <c r="C30" s="187"/>
      <c r="D30" s="187"/>
      <c r="AA30" s="83" t="s">
        <v>635</v>
      </c>
    </row>
    <row r="31" spans="1:27" s="74" customFormat="1" ht="25.5">
      <c r="A31" s="79"/>
      <c r="B31" s="80">
        <v>5</v>
      </c>
      <c r="C31" s="94" t="s">
        <v>43</v>
      </c>
      <c r="D31" s="95" t="s">
        <v>636</v>
      </c>
      <c r="AA31" s="89" t="s">
        <v>637</v>
      </c>
    </row>
    <row r="32" spans="1:27" s="74" customFormat="1" ht="25.5">
      <c r="A32" s="79"/>
      <c r="B32" s="80"/>
      <c r="C32" s="187"/>
      <c r="D32" s="187"/>
      <c r="AA32" s="89" t="s">
        <v>638</v>
      </c>
    </row>
    <row r="33" spans="1:27" s="74" customFormat="1">
      <c r="A33" s="79"/>
      <c r="B33" s="80">
        <v>6</v>
      </c>
      <c r="C33" s="94" t="s">
        <v>639</v>
      </c>
      <c r="D33" s="96" t="s">
        <v>640</v>
      </c>
      <c r="AA33" s="89" t="s">
        <v>641</v>
      </c>
    </row>
    <row r="34" spans="1:27" s="74" customFormat="1">
      <c r="A34" s="79"/>
      <c r="B34" s="80"/>
      <c r="C34" s="187"/>
      <c r="D34" s="187"/>
      <c r="AA34" s="88" t="s">
        <v>642</v>
      </c>
    </row>
    <row r="35" spans="1:27" s="74" customFormat="1" ht="13.7" customHeight="1" thickBot="1">
      <c r="A35" s="79"/>
      <c r="B35" s="80">
        <v>7</v>
      </c>
      <c r="C35" s="186" t="s">
        <v>643</v>
      </c>
      <c r="D35" s="186"/>
    </row>
    <row r="36" spans="1:27" s="74" customFormat="1" ht="64.5" thickBot="1">
      <c r="A36" s="79"/>
      <c r="B36" s="80"/>
      <c r="C36" s="84" t="s">
        <v>51</v>
      </c>
      <c r="D36" s="97" t="s">
        <v>644</v>
      </c>
    </row>
    <row r="37" spans="1:27" s="74" customFormat="1" ht="26.25" thickBot="1">
      <c r="A37" s="79"/>
      <c r="B37" s="80"/>
      <c r="C37" s="86" t="s">
        <v>575</v>
      </c>
      <c r="D37" s="87" t="s">
        <v>645</v>
      </c>
    </row>
    <row r="38" spans="1:27" s="74" customFormat="1" ht="77.25" thickBot="1">
      <c r="A38" s="79"/>
      <c r="B38" s="80"/>
      <c r="C38" s="86" t="s">
        <v>578</v>
      </c>
      <c r="D38" s="97" t="s">
        <v>646</v>
      </c>
    </row>
    <row r="39" spans="1:27" s="74" customFormat="1" ht="51.75" thickBot="1">
      <c r="A39" s="79"/>
      <c r="B39" s="80"/>
      <c r="C39" s="86" t="s">
        <v>56</v>
      </c>
      <c r="D39" s="97" t="s">
        <v>647</v>
      </c>
    </row>
    <row r="40" spans="1:27" s="74" customFormat="1" ht="90" thickBot="1">
      <c r="A40" s="79"/>
      <c r="B40" s="80"/>
      <c r="C40" s="98" t="s">
        <v>581</v>
      </c>
      <c r="D40" s="99" t="s">
        <v>648</v>
      </c>
    </row>
    <row r="41" spans="1:27" s="74" customFormat="1" ht="26.25" thickBot="1">
      <c r="A41" s="79"/>
      <c r="B41" s="80"/>
      <c r="C41" s="100" t="s">
        <v>584</v>
      </c>
      <c r="D41" s="85" t="s">
        <v>649</v>
      </c>
    </row>
    <row r="42" spans="1:27" s="74" customFormat="1">
      <c r="A42" s="79"/>
      <c r="B42" s="101"/>
      <c r="C42" s="102"/>
    </row>
    <row r="43" spans="1:27" s="74" customFormat="1">
      <c r="A43" s="79"/>
      <c r="B43" s="101"/>
      <c r="C43" s="102"/>
    </row>
    <row r="44" spans="1:27" s="74" customFormat="1">
      <c r="A44" s="79"/>
      <c r="B44" s="101"/>
      <c r="C44" s="102"/>
    </row>
    <row r="45" spans="1:27" s="74" customFormat="1">
      <c r="A45" s="79"/>
      <c r="B45" s="101"/>
      <c r="C45" s="102"/>
    </row>
    <row r="46" spans="1:27" s="74" customFormat="1">
      <c r="A46" s="79"/>
      <c r="B46" s="101"/>
      <c r="C46" s="102"/>
    </row>
    <row r="47" spans="1:27" s="74" customFormat="1">
      <c r="A47" s="79"/>
      <c r="B47" s="101"/>
      <c r="C47" s="102"/>
    </row>
    <row r="48" spans="1:27" s="74" customFormat="1">
      <c r="A48" s="79"/>
      <c r="B48" s="101"/>
      <c r="C48" s="102"/>
    </row>
  </sheetData>
  <mergeCells count="22">
    <mergeCell ref="C2:D2"/>
    <mergeCell ref="C3:D3"/>
    <mergeCell ref="C4:D4"/>
    <mergeCell ref="C5:D5"/>
    <mergeCell ref="C6:D6"/>
    <mergeCell ref="C7:D7"/>
    <mergeCell ref="C8:D8"/>
    <mergeCell ref="C9:D9"/>
    <mergeCell ref="C10:D10"/>
    <mergeCell ref="C11:D11"/>
    <mergeCell ref="C12:D12"/>
    <mergeCell ref="C13:D13"/>
    <mergeCell ref="C30:D30"/>
    <mergeCell ref="C32:D32"/>
    <mergeCell ref="C34:D34"/>
    <mergeCell ref="C35:D35"/>
    <mergeCell ref="C14:D14"/>
    <mergeCell ref="C15:D15"/>
    <mergeCell ref="C26:D26"/>
    <mergeCell ref="C27:D27"/>
    <mergeCell ref="C28:D28"/>
    <mergeCell ref="C29:D2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EmailTo xmlns="http://schemas.microsoft.com/sharepoint/v3" xsi:nil="true"/>
    <EmailSender xmlns="http://schemas.microsoft.com/sharepoint/v3" xsi:nil="true"/>
    <EmailFrom xmlns="http://schemas.microsoft.com/sharepoint/v3" xsi:nil="true"/>
    <EmailSubject xmlns="http://schemas.microsoft.com/sharepoint/v3" xsi:nil="true"/>
    <EmailCc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4856574FCDB4D408428D3F4491EE470" ma:contentTypeVersion="5" ma:contentTypeDescription="Create a new document." ma:contentTypeScope="" ma:versionID="cde0e6815b1d3a304dbf9aab9064968f">
  <xsd:schema xmlns:xsd="http://www.w3.org/2001/XMLSchema" xmlns:p="http://schemas.microsoft.com/office/2006/metadata/properties" xmlns:ns1="http://schemas.microsoft.com/sharepoint/v3" targetNamespace="http://schemas.microsoft.com/office/2006/metadata/properties" ma:root="true" ma:fieldsID="2d9f53027e0e86f806c5f46fb149790f" ns1:_="">
    <xsd:import namespace="http://schemas.microsoft.com/sharepoint/v3"/>
    <xsd:element name="properties">
      <xsd:complexType>
        <xsd:sequence>
          <xsd:element name="documentManagement">
            <xsd:complexType>
              <xsd:all>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EmailSender" ma:index="8" nillable="true" ma:displayName="E-Mail Sender" ma:hidden="true" ma:internalName="EmailSender">
      <xsd:simpleType>
        <xsd:restriction base="dms:Note"/>
      </xsd:simpleType>
    </xsd:element>
    <xsd:element name="EmailTo" ma:index="9" nillable="true" ma:displayName="E-Mail To" ma:hidden="true" ma:internalName="EmailTo">
      <xsd:simpleType>
        <xsd:restriction base="dms:Note"/>
      </xsd:simpleType>
    </xsd:element>
    <xsd:element name="EmailCc" ma:index="10" nillable="true" ma:displayName="E-Mail Cc" ma:hidden="true" ma:internalName="EmailCc">
      <xsd:simpleType>
        <xsd:restriction base="dms:Note"/>
      </xsd:simpleType>
    </xsd:element>
    <xsd:element name="EmailFrom" ma:index="11" nillable="true" ma:displayName="E-Mail From" ma:hidden="true" ma:internalName="EmailFrom">
      <xsd:simpleType>
        <xsd:restriction base="dms:Text"/>
      </xsd:simpleType>
    </xsd:element>
    <xsd:element name="EmailSubject" ma:index="12" nillable="true" ma:displayName="E-Mail Subject" ma:hidden="true" ma:internalName="EmailSubjec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C0AB3CD-3C8B-4E43-A088-D4FE7E893372}">
  <ds:schemaRefs>
    <ds:schemaRef ds:uri="http://schemas.microsoft.com/sharepoint/v3/contenttype/forms"/>
  </ds:schemaRefs>
</ds:datastoreItem>
</file>

<file path=customXml/itemProps2.xml><?xml version="1.0" encoding="utf-8"?>
<ds:datastoreItem xmlns:ds="http://schemas.openxmlformats.org/officeDocument/2006/customXml" ds:itemID="{77353F12-EB37-45C4-ACC2-6EB677B7057C}">
  <ds:schemaRefs>
    <ds:schemaRef ds:uri="http://purl.org/dc/dcmitype/"/>
    <ds:schemaRef ds:uri="http://schemas.openxmlformats.org/package/2006/metadata/core-properties"/>
    <ds:schemaRef ds:uri="http://purl.org/dc/elements/1.1/"/>
    <ds:schemaRef ds:uri="http://schemas.microsoft.com/office/2006/documentManagement/types"/>
    <ds:schemaRef ds:uri="http://www.w3.org/XML/1998/namespace"/>
    <ds:schemaRef ds:uri="http://schemas.microsoft.com/sharepoint/v3"/>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03A52F47-30FA-4A56-B1E3-CDB3887552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2517</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vt:lpstr>
      <vt:lpstr>Product_test_spec</vt:lpstr>
      <vt:lpstr>HELP</vt:lpstr>
      <vt:lpstr>Product_test_spec!Excel_BuiltIn__FilterDatabase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Vayu product test results for 6AL.1.2</dc:title>
  <dc:creator>Setty, Sapna</dc:creator>
  <cp:lastModifiedBy>Setty, Sapna</cp:lastModifiedBy>
  <cp:revision>449</cp:revision>
  <cp:lastPrinted>1601-01-01T00:00:00Z</cp:lastPrinted>
  <dcterms:created xsi:type="dcterms:W3CDTF">2014-02-19T18:19:57Z</dcterms:created>
  <dcterms:modified xsi:type="dcterms:W3CDTF">2015-09-29T20:37:23Z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0x010100D4856574FCDB4D408428D3F4491EE470</vt:lpwstr>
  </property>
</Properties>
</file>